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29040" windowHeight="15840" tabRatio="1000" firstSheet="1" activeTab="1"/>
  </bookViews>
  <sheets>
    <sheet name="Шевч" sheetId="5" state="hidden" r:id="rId1"/>
    <sheet name="2-1_ЛРВ " sheetId="82" r:id="rId2"/>
    <sheet name="ДЕФ.АКТ" sheetId="36" state="hidden" r:id="rId3"/>
    <sheet name="ПРОТОКОЛ ЦЕН" sheetId="24" state="hidden" r:id="rId4"/>
  </sheets>
  <definedNames>
    <definedName name="_xlnm._FilterDatabase" localSheetId="1" hidden="1">'2-1_ЛРВ '!$A$12:$F$798</definedName>
    <definedName name="_xlnm.Print_Titles" localSheetId="1">'2-1_ЛРВ '!$12:$12</definedName>
    <definedName name="_xlnm.Print_Titles" localSheetId="2">ДЕФ.АКТ!$11:$11</definedName>
    <definedName name="_xlnm.Print_Titles" localSheetId="3">'ПРОТОКОЛ ЦЕН'!$9:$9</definedName>
    <definedName name="_xlnm.Print_Area" localSheetId="2">ДЕФ.АКТ!$A$1:$D$41</definedName>
    <definedName name="_xlnm.Print_Area" localSheetId="3">'ПРОТОКОЛ ЦЕН'!$A$1:$G$130</definedName>
    <definedName name="_xlnm.Print_Area" localSheetId="0">Шевч!$A$1:$I$40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6" i="82"/>
  <c r="F335"/>
  <c r="F334"/>
  <c r="F333"/>
  <c r="F332"/>
  <c r="F331"/>
  <c r="F330"/>
  <c r="F329"/>
  <c r="G120" i="24" l="1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F89"/>
  <c r="G89" s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21" l="1"/>
  <c r="F28" i="5" l="1"/>
</calcChain>
</file>

<file path=xl/sharedStrings.xml><?xml version="1.0" encoding="utf-8"?>
<sst xmlns="http://schemas.openxmlformats.org/spreadsheetml/2006/main" count="3504" uniqueCount="1447">
  <si>
    <t>1</t>
  </si>
  <si>
    <t>Сметная стоимость</t>
  </si>
  <si>
    <t>СУМ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</si>
  <si>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</si>
  <si>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</si>
  <si>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</si>
  <si>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</si>
  <si>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>Количество</t>
  </si>
  <si>
    <t>по проектным данным</t>
  </si>
  <si>
    <t>общая</t>
  </si>
  <si>
    <t>ЧЕЛ.-Ч</t>
  </si>
  <si>
    <t>3</t>
  </si>
  <si>
    <t>99999</t>
  </si>
  <si>
    <t>СТРОИТЕЛЬНЫЙ МУСОР</t>
  </si>
  <si>
    <t>Т</t>
  </si>
  <si>
    <t>2</t>
  </si>
  <si>
    <t>М3</t>
  </si>
  <si>
    <t>4</t>
  </si>
  <si>
    <t>5</t>
  </si>
  <si>
    <t>6</t>
  </si>
  <si>
    <t>7</t>
  </si>
  <si>
    <t>8</t>
  </si>
  <si>
    <t>9219</t>
  </si>
  <si>
    <t>ВОДА</t>
  </si>
  <si>
    <t>1000ШТ</t>
  </si>
  <si>
    <t>9</t>
  </si>
  <si>
    <t>10</t>
  </si>
  <si>
    <t>11</t>
  </si>
  <si>
    <t>12</t>
  </si>
  <si>
    <t>13</t>
  </si>
  <si>
    <t>М2</t>
  </si>
  <si>
    <t>КГ</t>
  </si>
  <si>
    <t>14</t>
  </si>
  <si>
    <t>15</t>
  </si>
  <si>
    <t>16</t>
  </si>
  <si>
    <t>М</t>
  </si>
  <si>
    <t>ШТ</t>
  </si>
  <si>
    <t>17</t>
  </si>
  <si>
    <t>30407</t>
  </si>
  <si>
    <t>ГВОЗДИ СТРОИТЕЛЬНЫЕ</t>
  </si>
  <si>
    <t>18</t>
  </si>
  <si>
    <t>35538</t>
  </si>
  <si>
    <t>ШКУРКА ШЛИФОВАЛЬНАЯ ДВУХСЛОЙНАЯ С ЗЕРНИСТОСТЬЮ 40/25</t>
  </si>
  <si>
    <t>19</t>
  </si>
  <si>
    <t>ВЕТОШЬ</t>
  </si>
  <si>
    <t>44059</t>
  </si>
  <si>
    <t>НАКОНЕЧНИКИ</t>
  </si>
  <si>
    <t>64476</t>
  </si>
  <si>
    <t>ПАТРОНЫ ДЛЯ СТРОИТЕЛЬНО-МОНТАЖНОГО ПИСТОЛЕТА</t>
  </si>
  <si>
    <t>45404</t>
  </si>
  <si>
    <t>МЕТИЛЕНХЛОРИД</t>
  </si>
  <si>
    <t>34309</t>
  </si>
  <si>
    <t>КЛЕЙ 88-СА</t>
  </si>
  <si>
    <t>31692</t>
  </si>
  <si>
    <t>ИЗВЕСТЬ СТРОИТЕЛЬНАЯ НЕГАШЕНАЯ ХЛОРНАЯ МАРКИ А</t>
  </si>
  <si>
    <t>30649</t>
  </si>
  <si>
    <t>ДЮБЕЛИ С КАЛИБРОВАННОЙ ГОЛОВКОЙ (В ОБОЙМАХ) 3Х58,5 ММ</t>
  </si>
  <si>
    <t>30451</t>
  </si>
  <si>
    <t>«УТВЕРЖДАЮ»</t>
  </si>
  <si>
    <t>_________________________</t>
  </si>
  <si>
    <t>ДЕФЕКТНЫЙ АКТ</t>
  </si>
  <si>
    <t>№ п/п</t>
  </si>
  <si>
    <t>Наименование работ</t>
  </si>
  <si>
    <t>Единица
измерения</t>
  </si>
  <si>
    <t>Состав комиссии:</t>
  </si>
  <si>
    <t>_______________</t>
  </si>
  <si>
    <t>ОБЩЕСТРОИТЕЛЬНЫЕ РАБОТЫ</t>
  </si>
  <si>
    <t>ИСПОЛНИТЕЛЬ</t>
  </si>
  <si>
    <r>
      <t xml:space="preserve">                                                                        </t>
    </r>
    <r>
      <rPr>
        <b/>
        <sz val="10"/>
        <rFont val="Arial Cyr"/>
        <family val="2"/>
        <charset val="204"/>
      </rPr>
      <t xml:space="preserve"> ПОЯСНИТЕЛЬНАЯ ЗАПИСКА</t>
    </r>
  </si>
  <si>
    <t>в текущих ценах по  ресурсным сметам</t>
  </si>
  <si>
    <t xml:space="preserve">Согласно Постановления Кабинета Министров от 12.05.2004 года </t>
  </si>
  <si>
    <t xml:space="preserve">№ 226 «О переходе на договорные текущие цены при реализации инвестиционных </t>
  </si>
  <si>
    <t xml:space="preserve">проектов, осуществляемых за счет централизованных капитальных вложений», </t>
  </si>
  <si>
    <t xml:space="preserve"> стоимость  работ определена в текущих ценах . ШНК 4.01.16-04.</t>
  </si>
  <si>
    <t xml:space="preserve">Среднегодовая заработная плата принята на основании данных Управления статистики </t>
  </si>
  <si>
    <t xml:space="preserve">Прочие затраты подрядчика приняты на уровне 17,27% от суммы прямых затрат, </t>
  </si>
  <si>
    <t xml:space="preserve">Стоимость материалов и конструкций принята </t>
  </si>
  <si>
    <t xml:space="preserve"> по Каталогу текущих цен на материально- технические ресурсы,</t>
  </si>
  <si>
    <t xml:space="preserve"> применяемые в строительном производстве Республики Узбекистан</t>
  </si>
  <si>
    <t>Всего  стоимость работ в текущих ценах</t>
  </si>
  <si>
    <t xml:space="preserve"> тыс.сум </t>
  </si>
  <si>
    <t>без НДС</t>
  </si>
  <si>
    <t xml:space="preserve">рекомендуемым, на основании ШНК 4.01.16-04 </t>
  </si>
  <si>
    <t>СОСТАВИЛ:</t>
  </si>
  <si>
    <t>20</t>
  </si>
  <si>
    <t>ТРУДОВЫЕ РЕСУРСЫ</t>
  </si>
  <si>
    <t>ЗАТРАТЫ ТРУДА РАБОЧИХ-СТРОИТЕЛЕЙ</t>
  </si>
  <si>
    <t>МАТЕРИАЛЬНЫЕ РЕСУРСЫ</t>
  </si>
  <si>
    <t>ИТОГО ПО СТРОИТЕЛЬНЫМ МАТЕРИАЛАМ:</t>
  </si>
  <si>
    <t>100 ШТ</t>
  </si>
  <si>
    <t>31054</t>
  </si>
  <si>
    <t>КРАСКИ ВОДОЭМУЛЬСИОННЫЕ</t>
  </si>
  <si>
    <t>31710</t>
  </si>
  <si>
    <t>ШПАТЛЕВКА КЛЕЕВАЯ</t>
  </si>
  <si>
    <t>12138</t>
  </si>
  <si>
    <t>РАСТВОР ЦЕМЕНТНО-ИЗВЕСТКОВЫЙ 1:1:6</t>
  </si>
  <si>
    <t xml:space="preserve">Количество </t>
  </si>
  <si>
    <t>на. ед. измерения</t>
  </si>
  <si>
    <t>1.1</t>
  </si>
  <si>
    <t>2.1</t>
  </si>
  <si>
    <t>в базисном уровне</t>
  </si>
  <si>
    <t>на.ед.изм.</t>
  </si>
  <si>
    <t>Размер отчислений на соцстрах  принят        12%</t>
  </si>
  <si>
    <t>Транспортные расходы приняты                  5%</t>
  </si>
  <si>
    <t>12102</t>
  </si>
  <si>
    <t>РАСТВОР ГОТОВЫЙ КЛАДОЧНЫЙ ТЯЖЕЛЫЙ ЦЕМЕНТНЫЙ, МАРКА: 50</t>
  </si>
  <si>
    <t>15213</t>
  </si>
  <si>
    <t>СКОБЫ ДЛЯ КРЕПЛЕНИЯ</t>
  </si>
  <si>
    <t>30020</t>
  </si>
  <si>
    <t>АСБЕСТОВЫЙ КАРТОН ОБЩЕГО НАЗНАЧЕНИЯ (КАОН-1), ТОЛЩИНОЙ 2 ММ</t>
  </si>
  <si>
    <t>30099</t>
  </si>
  <si>
    <t>ПОКОВКИ ИЗ КВАДРАТНЫХ ЗАГОТОВОК МАССОЙ 1.8 КГ</t>
  </si>
  <si>
    <t>30485</t>
  </si>
  <si>
    <t>ДЮБЕЛЬ</t>
  </si>
  <si>
    <t>30956</t>
  </si>
  <si>
    <t>КРАСКИ МАСЛЯНЫЕ ЗЕМЛЯНЫЕ МА-0115 МУМИЯ, СУРИК ЖЕЛЕЗНЫЙ</t>
  </si>
  <si>
    <t>31392</t>
  </si>
  <si>
    <t>ОЛИФА НАТУРАЛЬНАЯ</t>
  </si>
  <si>
    <t>31651</t>
  </si>
  <si>
    <t>ОЛИФА КОМБИНИРОВАННАЯ К-3</t>
  </si>
  <si>
    <t>32204</t>
  </si>
  <si>
    <t>МАСЛО ИНДУСТРИАЛЬНОЕ И-20А</t>
  </si>
  <si>
    <t>32534</t>
  </si>
  <si>
    <t>ПРОВОЛОКА СВАРОЧНАЯ ЛЕГИРОВАННАЯ ДИАМЕТРОМ 4 ММ</t>
  </si>
  <si>
    <t>34241</t>
  </si>
  <si>
    <t>КИСЛОРОД ТЕХНИЧЕСКИЙ ГАЗООБРАЗНЫЙ</t>
  </si>
  <si>
    <t>34350</t>
  </si>
  <si>
    <t>АЦЕТИЛЕН ГАЗООБРАЗНЫЙ ТЕХНИЧЕСКИЙ</t>
  </si>
  <si>
    <t>35319</t>
  </si>
  <si>
    <t>ЭЛЕКТРОДЫ ДИАМЕТРОМ 5 ММ Э42А</t>
  </si>
  <si>
    <t>35439</t>
  </si>
  <si>
    <t>ШПАКЛЕВКА "ФУГЕНФЮЛЛЕР"</t>
  </si>
  <si>
    <t>35444</t>
  </si>
  <si>
    <t>ЛЕНТА АРМИРУЮЩАЯ</t>
  </si>
  <si>
    <t>35445</t>
  </si>
  <si>
    <t>ЛЕНТА РАЗДЕЛИТЕЛЬНАЯ</t>
  </si>
  <si>
    <t>35446</t>
  </si>
  <si>
    <t>ЛЕНТА УПЛОТНИТЕЛЬНАЯ</t>
  </si>
  <si>
    <t>35448</t>
  </si>
  <si>
    <t>ШУРУП TN25</t>
  </si>
  <si>
    <t>35455</t>
  </si>
  <si>
    <t>МАТЕРИАЛ ЗВУКОИЗОЛИРУЮЩИЙ</t>
  </si>
  <si>
    <t>35458</t>
  </si>
  <si>
    <t>ПРОФИЛЬ СТОЕЧНЫЙ ПС50/50</t>
  </si>
  <si>
    <t>35461</t>
  </si>
  <si>
    <t>ПРОФИЛЬ НАПРАВЛЯЮЩИЙ ПН50/40</t>
  </si>
  <si>
    <t>35567</t>
  </si>
  <si>
    <t>ОЧЕС ЛЬНЯНОЙ</t>
  </si>
  <si>
    <t>37387</t>
  </si>
  <si>
    <t>ТРУБЫ СТАЛЬНЫЕ БЕСШОВНЫЕ, ГОРЯЧЕДЕФОРМИРОВАННЫЕ СО СНЯТОЙ ФАСКОЙ ИЗ СТАЛИ МАРОК 15, 20, 25 НАРУЖНЫЙ ДИАМЕТР 89 ММ ТОЛЩИНА СТЕНКИ 3,5 ММ</t>
  </si>
  <si>
    <t>37401</t>
  </si>
  <si>
    <t>ТРУБЫ СТАЛЬНЫЕ БЕСШОВНЫЕ, ГОРЯЧЕДЕФОРМИРОВАННЫЕ СО СНЯТОЙ ФАСКОЙ ИЗ СТАЛИ МАРОК 15, 20, 25 НАРУЖНЫЙ ДИАМЕТР 108 ММ ТОЛЩИНА СТЕНКИ 4 ММ</t>
  </si>
  <si>
    <t>43231</t>
  </si>
  <si>
    <t>КРАСКИ МАСЛЯНЫЕ ГОТОВЫЕ К ПРИМЕНЕНИЮ ДЛЯ ВНУТРЕННИХ РАБОТ</t>
  </si>
  <si>
    <t>44082</t>
  </si>
  <si>
    <t>ДЕТАЛИ ДЕРЕВЯННЫЕ ЛЕСОВ</t>
  </si>
  <si>
    <t>44617</t>
  </si>
  <si>
    <t>ЛИСТЫ ГИПСОКАРТОННЫЕ</t>
  </si>
  <si>
    <t>45085</t>
  </si>
  <si>
    <t>ФЛАНЦЫ СТАЛЬНЫЕ Д 150 ММ</t>
  </si>
  <si>
    <t>КОМПЛ</t>
  </si>
  <si>
    <t>45363</t>
  </si>
  <si>
    <t>ФИЛЬТРЫ ДЛЯ ОЧИСТКИ ВОДЫ</t>
  </si>
  <si>
    <t>45401</t>
  </si>
  <si>
    <t>ГВОЗДИ ОТДЕЛОЧНЫЕ</t>
  </si>
  <si>
    <t>45935</t>
  </si>
  <si>
    <t>КЛЕЙ "АРМОФЛЕКС" 520</t>
  </si>
  <si>
    <t>Л</t>
  </si>
  <si>
    <t>45936</t>
  </si>
  <si>
    <t>ОЧИСТИТЕЛЬ ДЛЯ КЛЕЯ "АРМОФЛЕКС"</t>
  </si>
  <si>
    <t>45937</t>
  </si>
  <si>
    <t>КРАСКА "АРМОФИНИШ"</t>
  </si>
  <si>
    <t>45938</t>
  </si>
  <si>
    <t>ЛЕНТА САМОКЛЕЯЩАЯСЯ "АРМОФЛЕКС" 3Х50 ММ</t>
  </si>
  <si>
    <t>45956</t>
  </si>
  <si>
    <t>ТРУБКИ ИЗ ВСПЕНЕННОГО КАУЧУКА, ПОЛИЭТИЛЕНА</t>
  </si>
  <si>
    <t>45958</t>
  </si>
  <si>
    <t>КЛИПСЫ (ЗАЖИМЫ)</t>
  </si>
  <si>
    <t>46093</t>
  </si>
  <si>
    <t>ЛИСТЫ АЛЮМИНИЕВЫЕ МАРКИ АД1Н, ТОЛЩИНОЙ 0,5 ММ</t>
  </si>
  <si>
    <t>46230</t>
  </si>
  <si>
    <t>ФЛАНЦЫ СТАЛЬНЫЕ</t>
  </si>
  <si>
    <t>51622</t>
  </si>
  <si>
    <t>ЩИТЫ НАСТИЛА ПО ПРОЕКТНЫМ ДАННЫМ</t>
  </si>
  <si>
    <t>52039</t>
  </si>
  <si>
    <t>БОЛТЫ С ГАЙКАМИ И ШАЙБАМИ ДЛЯ САНИТАРНО-ТЕХНИЧЕСКИХ РАБОТ, ДИАМЕТРОМ 12 ММ</t>
  </si>
  <si>
    <t>52040</t>
  </si>
  <si>
    <t>БОЛТЫ С ГАЙКАМИ И ШАЙБАМИ ДЛЯ САНИТАРНО-ТЕХНИЧЕСКИХ РАБОТ, ДИАМЕТРОМ 16 ММ</t>
  </si>
  <si>
    <t>61613</t>
  </si>
  <si>
    <t>ДЮБЕЛИ РАСПОРНЫЕ</t>
  </si>
  <si>
    <t>63307</t>
  </si>
  <si>
    <t>ЗАДВИЖКИ Д 100 ММ</t>
  </si>
  <si>
    <t>63488</t>
  </si>
  <si>
    <t>ГРЯЗЕВИКИ ИЗ СТАЛЬНЫХ ТРУБ И ТОЛСТОЛИСТОВОЙ СТАЛИ НАРУЖНЫЙ ДИАМЕТР ВХОДНОГО ПАТРУБКА 273 ММ, НАРУЖНЫЙ ДИАМЕТР КОРПУСА 530 ММ</t>
  </si>
  <si>
    <t>63494</t>
  </si>
  <si>
    <t>ГРЕБЕНКИ ПАРО-ВОДОРАСПРЕДЕЛИТЕЛЬНЫЕ ИЗ СТАЛЬНЫХ ТРУБ С ОТВЕТНЫМИ ФЛАНЦАМИ, БОЛТАМИ, ПРОКЛАДКАМИ, КРОНШТЕЙНАМИ</t>
  </si>
  <si>
    <t>63590</t>
  </si>
  <si>
    <t>КОНВЕКТОРЫ С КРЕПЛЕНИЯМИ</t>
  </si>
  <si>
    <t>КВТ</t>
  </si>
  <si>
    <t>63611</t>
  </si>
  <si>
    <t>ТЕРМОМЕТР</t>
  </si>
  <si>
    <t>63683</t>
  </si>
  <si>
    <t>КРОНШТЕЙНЫ РАДИАТОРНЫЕ НА КИРПИЧНЫХ И БЕТОННЫХ СТЕНАХ, ПРИ ДЛИНЕ КРОНШТЕЙНА 131 ММ</t>
  </si>
  <si>
    <t>100ШТ</t>
  </si>
  <si>
    <t>63684</t>
  </si>
  <si>
    <t>КРОНШТЕЙНЫ РАДИАТОРНЫЕ НА КИРПИЧНЫХ И БЕТОННЫХ СТЕНАХ, ПРИ ДЛИНЕ КРОНШТЕЙНА 325 ММ</t>
  </si>
  <si>
    <t>63810</t>
  </si>
  <si>
    <t>ТРУБА СТАЛЬНАЯ Д89 ММ</t>
  </si>
  <si>
    <t>63944</t>
  </si>
  <si>
    <t>ДЕТАЛИ ЛЕСОВ СТАЛЬНЫЕ</t>
  </si>
  <si>
    <t>63967</t>
  </si>
  <si>
    <t>ВОЗДУХООТВОДЧИКИ</t>
  </si>
  <si>
    <t>64583</t>
  </si>
  <si>
    <t>ПРОКЛАДКИ ПАРОНИТОВЫЕ РАЗМЕР ПО ПРОЕКТУ</t>
  </si>
  <si>
    <t>65851</t>
  </si>
  <si>
    <t>ШУРУПЫ СТРОИТЕЛЬНЫЕ</t>
  </si>
  <si>
    <t>96947</t>
  </si>
  <si>
    <t>ПРОКЛАДКИ ИЗ ПАРОНИТА МАРКИ ПМБ, ТОЛЩИНОЙ 1 ММ, ДИАМЕТРОМ, ММ: 100</t>
  </si>
  <si>
    <t>96950</t>
  </si>
  <si>
    <t>ПРОКЛАДКИ ИЗ ПАРОНИТА МАРКИ ПМБ, ТОЛЩИНОЙ 1 ММ, ДИАМЕТРОМ, ММ: 300</t>
  </si>
  <si>
    <t>99997</t>
  </si>
  <si>
    <t>СТРОИТЕЛЬНЫЙ МУСОР И МАССА ВОЗВРАТНЫХ МАТЕРИАЛОВ</t>
  </si>
  <si>
    <t>ТРУБА ППР АРМИРОВАННАЯ РN 20 ГВС Д32 ММ</t>
  </si>
  <si>
    <t>ОТВОД Д133 ММ</t>
  </si>
  <si>
    <t>АНКЕРНЫЙ БОЛТ Д6 ММ</t>
  </si>
  <si>
    <t>КРАН ДЛЯ РАДИАТОРОВ ПРЯМОЙ Д25 ММ</t>
  </si>
  <si>
    <t>КРАН ДЛЯ РАДИАТОРОВ УГЛОВОЙ Д25 ММ</t>
  </si>
  <si>
    <t>ЧУГУННЫЙ РАДИАТОР 6-ТИ СЕКЦИОННЫЙ</t>
  </si>
  <si>
    <t>ЧУГУННЫЙ РАДИАТОР 10-ТИ СЕКЦИОННЫЙ</t>
  </si>
  <si>
    <t>ТРОЙНИК Д40Х40Х40 ММ</t>
  </si>
  <si>
    <t>ТРОЙНИК Д32Х32Х32 ММ</t>
  </si>
  <si>
    <t>МУФТА Д32 ММ</t>
  </si>
  <si>
    <t>ОТВОД Д32 ММ</t>
  </si>
  <si>
    <t>КРАН ШАРОВОЙ Д32 ММ</t>
  </si>
  <si>
    <t>МУФТА Д40 ММ</t>
  </si>
  <si>
    <t>ОТВОД Д40 ММ</t>
  </si>
  <si>
    <t>КРАН ШАРОВОЙ Д40 ММ</t>
  </si>
  <si>
    <t>ТРУБА ППР АРМИРОВАННАЯ РN 20 ГВС Д40 ММ</t>
  </si>
  <si>
    <t>ТРУБА ППР АРМИРОВАННАЯ РN 20 ГВС Д63 ММ</t>
  </si>
  <si>
    <t>ХОМУТ С МЕТАЛЛИЧЕСКИМ КРЕПЛЕНИЕМ ДЛЯ ППР ТРУБ Д50 ММ</t>
  </si>
  <si>
    <t>ТРОЙНИК Д50Х32Х50 ММ</t>
  </si>
  <si>
    <t>МУФТА Д50 ММ</t>
  </si>
  <si>
    <t>ОТВОД Д50 ММ</t>
  </si>
  <si>
    <t>КРАН ШАРОВОЙ Д50 ММ</t>
  </si>
  <si>
    <t>ТРУБА ППР АРМИРОВАННАЯ РN 20 ГВС Д50 ММ</t>
  </si>
  <si>
    <t>РЕЗЬБА ОДНОСТОРОННАЯ ГВС Д50 ММ</t>
  </si>
  <si>
    <t>ХОМУТ С МЕТАЛЛИЧЕСКИМ КРЕПЛЕНИЕМ ДЛЯ ППР ТРУБ Д40 ММ</t>
  </si>
  <si>
    <t>ХОМУТ С МЕТАЛЛИЧЕСКИМ КРЕПЛЕНИЕМ ДЛЯ ППР ТРУБ Д32 ММ</t>
  </si>
  <si>
    <t>ХОМУТ С МЕТАЛЛИЧЕСКИМ КРЕПЛЕНИЕМ ДЛЯ ППР ТРУБ Д63 ММ</t>
  </si>
  <si>
    <t>ХОМУТ С МЕТАЛЛИЧЕСКИМ КРЕПЛЕНИЕМ ДЛЯ СТАЛЬНЫХ ТРУБ Д57 ММ</t>
  </si>
  <si>
    <t>ТРОЙНИК Д40Х32Х40 ММ</t>
  </si>
  <si>
    <t>ТРОЙНИК Д50Х50Х50 ММ</t>
  </si>
  <si>
    <t>МУФТА Д63 ММ</t>
  </si>
  <si>
    <t>ОТВОД Д63 ММ</t>
  </si>
  <si>
    <t>КРАН ШАРОВОЙ Д63 ММ</t>
  </si>
  <si>
    <t>БОТЕРФЛАЙ Д127 ММ</t>
  </si>
  <si>
    <t>БОТЕРФЛАЙ Д89 ММ</t>
  </si>
  <si>
    <t>ОТВОД Д89 ММ</t>
  </si>
  <si>
    <t xml:space="preserve"> ________________________________________________________________________________________________________________________________</t>
  </si>
  <si>
    <t>РАСЧЕТ СТОИМОСТИ ТЕКУЩИЙ РЕМОНТ СИСТЕМЫ ОТОПЛЕНИЕ РЖУ ТАШКЕНТ БЛОК А</t>
  </si>
  <si>
    <t>г.Ташкент 2666,1677574 т.сум</t>
  </si>
  <si>
    <t>______________</t>
  </si>
  <si>
    <t>Заказчик:________________</t>
  </si>
  <si>
    <t>Подрядчик:________________</t>
  </si>
  <si>
    <t>БИОМЕТАЛЛИЧСКИЕ РАДИАТОР 20-ТИ СЕКЦИОННЫЙ</t>
  </si>
  <si>
    <t>ФЛАНЦЫ СТАЛЬНЫЕ Д 100 ММ</t>
  </si>
  <si>
    <t>ПРОТОКОЛ СОГЛАСОВАНИЯ ЦЕН НА МАТЕРИАЛЬНЫЕ РЕСУРСЫ</t>
  </si>
  <si>
    <t>НАИМЕНОВАНИЕ ОБЪЕКТА: " КАПИТАЛЬНЫЙ РЕМОНТ СИСТЕМЫ ОТОПЛЕНИЕ РЖУ ТАШКЕНТ БЛОК А"</t>
  </si>
  <si>
    <r>
      <t>ЛОКАЛЬНАЯ   РЕСУРСНАЯ  ВЕДОМОСТЬ</t>
    </r>
    <r>
      <rPr>
        <sz val="10"/>
        <rFont val="Times New Roman Cyr"/>
        <family val="1"/>
        <charset val="204"/>
      </rPr>
      <t xml:space="preserve">   </t>
    </r>
  </si>
  <si>
    <t>ТРУБА СТАЛЬНАЯ Д127 ММ</t>
  </si>
  <si>
    <t>ИТОГО ПО ЛОКАЛЬНОЙ РЕСУРСНОЙ ВЕДОМОСТИ:</t>
  </si>
  <si>
    <t>СОСТАВИЛ</t>
  </si>
  <si>
    <t>10М3</t>
  </si>
  <si>
    <t xml:space="preserve">на </t>
  </si>
  <si>
    <t>(наименование работ и затрат, наименование объекта)</t>
  </si>
  <si>
    <t>Основание:</t>
  </si>
  <si>
    <t>100М</t>
  </si>
  <si>
    <t>ЛЮКИ ЧУГУННЫЕ ТЯЖЕЛЫЕ ДЛЯ КОЛОДЦЕВ "Т"</t>
  </si>
  <si>
    <t>ИЗДЕЛИЯ ДЛЯ КРУГЛЫХ КОЛОДЦЕВ ВЫПУСК 7 ЧАСТЬ 1 ПЛИТЫ ПЕРЕКРЫТИЯ КЦП 1-10-2</t>
  </si>
  <si>
    <t>ИЗДЕЛИЯ ДЛЯ КРУГЛЫХ КОЛОДЦЕВ ВЫПУСК 7 ЧАСТЬ 1ПЛИТЫ ДНИЩА КЦД-10</t>
  </si>
  <si>
    <t>ИЗДЕЛИЯ ДЛЯ КРУГЛЫХ КОЛОДЦЕВ ВЫПУСК 7 ЧАСТЬ 1 КОЛЬЦА СТЕНОВЫЕ КЦ 10-9</t>
  </si>
  <si>
    <t>ЛОТКИ ИРРИГАЦИОННЫЕ ЛР-6</t>
  </si>
  <si>
    <t>Форма N 5</t>
  </si>
  <si>
    <t>РАЗБОРКА ДОРОГ ИЗ СБОРНЫХ ЖЕЛЕЗОБЕТОННЫХ ПЛИТ ПЛОЩАДЬЮ ДО 3 М2</t>
  </si>
  <si>
    <t>100М3</t>
  </si>
  <si>
    <t>УСТРОЙСТВО ПОДСТИЛАЮЩИХ И ВЫРАВНИВАЮЩИХ СЛОЕВ ОСНОВАНИЙ ИЗ ЩЕБНЯ</t>
  </si>
  <si>
    <t>УСТРОЙСТВО ОСНОВАНИЯ ИЗ ПЕСЧАННО-ГРАВИЙНЫХ СМЕСЕЙ ТОЛЩИНОЙ 10 СМ</t>
  </si>
  <si>
    <t>1000М2</t>
  </si>
  <si>
    <t>ВЫЧИТАЕТСЯ ПОЗИЦИЯ: НА КАЖДЫЙ 1 СМ ИЗМЕНЕНИЯ ТОЛЩИНЫ СЛОЯ ИСКЛЮЧАТЬ К НОРМЕ 27-01-005-1</t>
  </si>
  <si>
    <t>РОЗЛИВ ВЯЖУЩИХ МАТЕРИАЛОВ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</si>
  <si>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</si>
  <si>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1000 М2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</si>
  <si>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</si>
  <si>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УСТРОЙСТВО БОРДЮРА</t>
  </si>
  <si>
    <t>100 М КОНСТРУКЦИЙ</t>
  </si>
  <si>
    <t>УСТРОЙСТВО ЛОТКОВ ИЗ МОНОЛИТНОГО БЕТОНА БЕТОНОУКЛАДЧИКОМ-ПЛАНИРОВЩИКОМ СО СКОЛЬЗЯЩИМИ ФОРМАМИ POWER CURBERS 5700-C: ФОРМА 1, MOLD 1</t>
  </si>
  <si>
    <t>100 М</t>
  </si>
  <si>
    <t>УСТРОЙСТВО ДРЕНАЖЕЙ ПРОДОЛЬНЫХ ПО КРАЯМ ПРОЕЗЖЕЙ ЧАСТИ ИЛИ ВДОЛЬ УКРЕПИТЕЛЬНЫХ ПОЛОС ИЗ АСБЕСТОЦЕМЕНТНЫХ ТРУБ</t>
  </si>
  <si>
    <t>УСТРОЙСТВО БЕТОННОЙ ПОДГОТОВКИ</t>
  </si>
  <si>
    <t>УСТРОЙСТВО КРУГЛЫХ КОЛОДЦЕВ ИЗ СБОРНОГО ЖЕЛЕЗОБЕТОНА В ГРУНТАХ СУХИХ</t>
  </si>
  <si>
    <t>УСТАНОВКА ЛЮКА</t>
  </si>
  <si>
    <t xml:space="preserve">Мы, нижеподписавшиеся члены комиссии в составе: _______________________________ ____________________________________________________________________ составили настоящий акт о том, что  для "Текущий ремонт внутренних дорог расположенных в МСГ Мажнунтол  Бектемирского района г. Ташкент настоящий акт о том, что рассмотрев  пришли к выводу, необходимо выполнить нижеследующие виды работ: </t>
  </si>
  <si>
    <t>БОРДЮРЫ БР 100.30.15</t>
  </si>
  <si>
    <t>УСТРОЙСТВО ГИДРОИЗОЛЯЦИИ ОБМАЗОЧНОЙ В ОДИН СЛОЙ ТОЛЩИНОЙ 2 ММ</t>
  </si>
  <si>
    <t>100М2</t>
  </si>
  <si>
    <t>СТРОИТЕЛЬНЫЕ РАБОТЫ</t>
  </si>
  <si>
    <t>3.1</t>
  </si>
  <si>
    <t>4.1</t>
  </si>
  <si>
    <t>ЗАТРАТЫ ТРУДА МАШИНИСТОВ</t>
  </si>
  <si>
    <t>МАШ.-Ч</t>
  </si>
  <si>
    <t>97</t>
  </si>
  <si>
    <t>СТРОИТЕЛЬНЫЕ МАШИНЫ И МЕХАНИЗМЫ</t>
  </si>
  <si>
    <t>5.1</t>
  </si>
  <si>
    <t>6.1</t>
  </si>
  <si>
    <t>7.1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</si>
  <si>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</si>
  <si>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</si>
  <si>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</si>
  <si>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</si>
  <si>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</si>
  <si>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</si>
  <si>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</si>
  <si>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</si>
  <si>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</si>
  <si>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</si>
  <si>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</si>
  <si>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</si>
  <si>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</si>
  <si>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</si>
  <si>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</si>
  <si>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</si>
  <si>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</si>
  <si>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</si>
  <si>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</si>
  <si>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</si>
  <si>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</si>
  <si>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</si>
  <si>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</si>
  <si>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</si>
  <si>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</si>
  <si>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</si>
  <si>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</si>
  <si>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</si>
  <si>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</si>
  <si>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</si>
  <si>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</si>
  <si>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</si>
  <si>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</si>
  <si>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</si>
  <si>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</si>
  <si>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</si>
  <si>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</si>
  <si>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</si>
  <si>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</si>
  <si>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</si>
  <si>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112</t>
  </si>
  <si>
    <t>АВТОПОГРУЗЧИКИ 5 Т</t>
  </si>
  <si>
    <t>СЦЕНА</t>
  </si>
  <si>
    <t>762</t>
  </si>
  <si>
    <t>КРАНЫ НА АВТОМОБИЛЬНОМ ХОДУ ПРИ РАБОТЕ НА ДРУГИХ ВИДАХ СТРОИТЕЛЬСТВА 10 Т</t>
  </si>
  <si>
    <t>163</t>
  </si>
  <si>
    <t>2499</t>
  </si>
  <si>
    <t>АВТОМОБИЛИ БОРТОВЫЕ ГРУЗОПОДЪЕМНОСТЬЮ ДО 5 Т</t>
  </si>
  <si>
    <t>2509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</si>
  <si>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</si>
  <si>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</si>
  <si>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</si>
  <si>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</si>
  <si>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</si>
  <si>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</si>
  <si>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</si>
  <si>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</si>
  <si>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</si>
  <si>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</si>
  <si>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</si>
  <si>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</si>
  <si>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</si>
  <si>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</si>
  <si>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</si>
  <si>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</si>
  <si>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</si>
  <si>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</si>
  <si>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</si>
  <si>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</si>
  <si>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</si>
  <si>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</si>
  <si>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</si>
  <si>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</si>
  <si>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</si>
  <si>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</si>
  <si>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</si>
  <si>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</si>
  <si>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</si>
  <si>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</si>
  <si>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</si>
  <si>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</si>
  <si>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</si>
  <si>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</si>
  <si>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</si>
  <si>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</si>
  <si>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98</t>
  </si>
  <si>
    <t>99</t>
  </si>
  <si>
    <t>100</t>
  </si>
  <si>
    <t>101</t>
  </si>
  <si>
    <t>СТРОИТЕЛЬНЫЕ МАТЕРИАЛЫ И КОНСТРУКЦИИ</t>
  </si>
  <si>
    <t>766</t>
  </si>
  <si>
    <t>КРАНЫ НА АВТОМОБИЛЬНОМ ХОДУ ПРИ РАБОТЕ НА МОНТАЖЕ ТЕХНОЛОГИЧЕСКОГО ОБОРУДОВАНИЯ 10 Т</t>
  </si>
  <si>
    <t>1488</t>
  </si>
  <si>
    <t>ПОДЪЕМНИКИ ГИДРАВЛИЧЕСКИЕ ВЫСОТОЙ ПОДЪЕМА 10 М</t>
  </si>
  <si>
    <t>2510</t>
  </si>
  <si>
    <t>АВТОМОБИЛИ БОРТОВЫЕ ГРУЗОПОДЪЕМНОСТЬЮ ДО 8 Т</t>
  </si>
  <si>
    <t>30322</t>
  </si>
  <si>
    <t>БОЛТЫ СТРОИТЕЛЬНЫЕ С ГАЙКАМИ И ШАЙБАМИ</t>
  </si>
  <si>
    <t>45527</t>
  </si>
  <si>
    <t>БИРКИ МАРКИРОВОЧНЫЕ</t>
  </si>
  <si>
    <t>45667</t>
  </si>
  <si>
    <t>ВТУЛКИ ИЗОЛИРУЮЩИЕ</t>
  </si>
  <si>
    <t>19.1</t>
  </si>
  <si>
    <t>6.2</t>
  </si>
  <si>
    <t>6.3</t>
  </si>
  <si>
    <t>18.1</t>
  </si>
  <si>
    <t>18.2</t>
  </si>
  <si>
    <t>18.3</t>
  </si>
  <si>
    <t>18.4</t>
  </si>
  <si>
    <t>18.5</t>
  </si>
  <si>
    <t>18.6</t>
  </si>
  <si>
    <t>18.7</t>
  </si>
  <si>
    <t>18.8</t>
  </si>
  <si>
    <t>Ц0803-591-05</t>
  </si>
  <si>
    <t>ВЫКЛЮЧАТЕЛИ, ПЕРЕКЛЮЧАТЕЛИ И ШТЕПСЕЛЬНЫЕ РОЗЕТКИ. ВЫКЛЮЧАТЕЛЬ ДВУХКЛАВИШНЫЙ УТОПЛЕННОГО ТИПА ПРИ СКРЫТОЙ ПРОВОДКЕ</t>
  </si>
  <si>
    <t>30654</t>
  </si>
  <si>
    <t>ГИПСОВЫЕ ВЯЖУЩИЕ Г-3</t>
  </si>
  <si>
    <t>1522</t>
  </si>
  <si>
    <t>ПОДЪЕМНИКИ МАЧТОВЫЕ СТРОИТЕЛЬНЫЕ 0,5 Т</t>
  </si>
  <si>
    <t>6.4</t>
  </si>
  <si>
    <t>6.5</t>
  </si>
  <si>
    <t>6.6</t>
  </si>
  <si>
    <t>6.7</t>
  </si>
  <si>
    <t>ДРЕЛИ ЭЛЕКТРИЧЕСКИЕ</t>
  </si>
  <si>
    <t>36025</t>
  </si>
  <si>
    <t>БРУСКИ ОБРЕЗНЫЕ ХВОЙНЫХ ПОРОД ДЛИНОЙ 4-6,5 М, ШИРИНОЙ 75-150 ММ, ТОЛЩИНОЙ 40-75 ММ, III СОРТА</t>
  </si>
  <si>
    <t>521</t>
  </si>
  <si>
    <t>Е1101-011-01 МИНСТРОЙ РУЗ 05.01.21 N 9</t>
  </si>
  <si>
    <t>УСТРОЙСТВО СТЯЖЕК ЦЕМЕНТНЫХ ТОЛЩИНОЙ 20 ММ</t>
  </si>
  <si>
    <t>404</t>
  </si>
  <si>
    <t>ВИБРАТОРЫ ПОВЕРХНОСТНЫЕ</t>
  </si>
  <si>
    <t>45034</t>
  </si>
  <si>
    <t>РАСТВОР ГОТОВЫЙ КЛАДОЧНЫЙ ТЯЖЕЛЫЙ ЦЕМЕНТНЫЙ МАРКА ПО ПРОЕКТУ</t>
  </si>
  <si>
    <t>УСТРОЙСТВО СТЯЖЕК ЦЕМЕНТНЫХ НА КАЖДЫЕ 5 ММ ИЗМЕНЕНИЯ ТОЛЩИНЫ СТЯЖКИ ДОБАВЛЯТЬ К НОРМЕ 11-01-011-01</t>
  </si>
  <si>
    <t>12217</t>
  </si>
  <si>
    <t>РАСТВОР ГОТОВЫЙ ОТДЕЛОЧНЫЙ ТЯЖЕЛЫЙ, ЦЕМЕНТНЫЙ: 1:3</t>
  </si>
  <si>
    <t>27.1</t>
  </si>
  <si>
    <t>27.2</t>
  </si>
  <si>
    <t>27.3</t>
  </si>
  <si>
    <t>27.4</t>
  </si>
  <si>
    <t>27.5</t>
  </si>
  <si>
    <t>27.6</t>
  </si>
  <si>
    <t>27.7</t>
  </si>
  <si>
    <t>27.8</t>
  </si>
  <si>
    <t>2875</t>
  </si>
  <si>
    <t>ПЕРФОРАТОРЫ ЭЛЕКТРИЧЕСКИЕ</t>
  </si>
  <si>
    <t>10ШТ</t>
  </si>
  <si>
    <t>64931</t>
  </si>
  <si>
    <t>РОЗЕТКИ ПОТОЛОЧНЫЕ</t>
  </si>
  <si>
    <t>31087</t>
  </si>
  <si>
    <t>КРАСКА</t>
  </si>
  <si>
    <t>32540</t>
  </si>
  <si>
    <t>ПРОВОЛОКА СТАЛЬНАЯ НИЗКОУГЛЕРОДИСТАЯ РАЗНОГО НАЗНАЧЕНИЯ ОЦИНКОВАННАЯ ДИАМЕТРОМ 3,0 ММ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</si>
  <si>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</si>
  <si>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</si>
  <si>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</si>
  <si>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</si>
  <si>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</si>
  <si>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</si>
  <si>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</si>
  <si>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</si>
  <si>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</si>
  <si>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</si>
  <si>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</si>
  <si>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</si>
  <si>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</si>
  <si>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</si>
  <si>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</si>
  <si>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</si>
  <si>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</si>
  <si>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</si>
  <si>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</si>
  <si>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</si>
  <si>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</si>
  <si>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</si>
  <si>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</si>
  <si>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</si>
  <si>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</si>
  <si>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</si>
  <si>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</si>
  <si>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</si>
  <si>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1.2</t>
  </si>
  <si>
    <t>1.3</t>
  </si>
  <si>
    <t>1.4</t>
  </si>
  <si>
    <t>660</t>
  </si>
  <si>
    <t>КОМПРЕССОРЫ ПЕРЕДВИЖНЫЕ С ДВИГАТЕЛЕМ ВНУТРЕННЕГО СГОРАНИЯ ДАВЛЕНИЕМ ДО 686 КПА (7 АТМ.) 5 М3/МИН</t>
  </si>
  <si>
    <t>1199</t>
  </si>
  <si>
    <t>МОЛОТКИ ПРИ РАБОТЕ ОТ ПЕРЕДВИЖНЫХ КОМПРЕССОРНЫХ СТАНЦИЙ ОТБОЙНЫЕ ПНЕВМАТИЧЕСКИЕ</t>
  </si>
  <si>
    <t>2.2</t>
  </si>
  <si>
    <t>Е0102-055-02</t>
  </si>
  <si>
    <t>РАЗРАБОТКА ГРУНТА ВРУЧНУЮ С КРЕПЛЕНИЯМИ В ТРАНШЕЯХ ШИРИНОЙ ДО 2 М, ГЛУБИНОЙ ДО 2 М, ГРУППА ГРУНТОВ 2</t>
  </si>
  <si>
    <t>Е0102-061-01</t>
  </si>
  <si>
    <t>ЗАСЫПКА ВРУЧНУЮ ТРАНШЕЙ, ПАЗУХ КОТЛОВАНОВ И ЯМ, ГРУППА ГРУНТОВ 1</t>
  </si>
  <si>
    <t>1866</t>
  </si>
  <si>
    <t>ТРАМБОВКИ ПНЕВМАТИЧЕСКИЕ</t>
  </si>
  <si>
    <t>403</t>
  </si>
  <si>
    <t>ВИБРАТОРЫ ГЛУБИННЫЕ</t>
  </si>
  <si>
    <t>698</t>
  </si>
  <si>
    <t>КРАНЫ БАШЕННЫЕ ПРИ РАБОТЕ НА ДРУГИХ ВИДАХ СТРОИТЕЛЬСТВА (КРОМЕ МОНТАЖА ТЕХНОЛОГИЧЕСКОГО ОБОРУДОВАНИЯ) 8 Т</t>
  </si>
  <si>
    <t>1571</t>
  </si>
  <si>
    <t>ПИЛА ЭЛЕКТРИЧЕСКАЯ ЦЕПНАЯ</t>
  </si>
  <si>
    <t>30652</t>
  </si>
  <si>
    <t>ИЗВЕСТЬ СТРОИТЕЛЬНАЯ НЕГАШЕНАЯ КОМОВАЯ, СОРТ 1</t>
  </si>
  <si>
    <t>32524</t>
  </si>
  <si>
    <t>КАТАНКА ГОРЯЧЕКАТАНАЯ В МОТКАХ ДИАМЕТРОМ 6,3-6,5 ММ</t>
  </si>
  <si>
    <t>32543</t>
  </si>
  <si>
    <t>ПРОВОЛОКА СВЕТЛАЯ ДИАМЕТРОМ 1,1 ММ</t>
  </si>
  <si>
    <t>35516</t>
  </si>
  <si>
    <t>РОГОЖА</t>
  </si>
  <si>
    <t>36061</t>
  </si>
  <si>
    <t>ДОСКИ ОБРЕЗНЫЕ ХВОЙНЫХ ПОРОД ДЛИНОЙ 4-6,5 М, ШИРИНОЙ 75-150 ММ, ТОЛЩИНОЙ 44 ММ И БОЛЕЕ, III СОРТА</t>
  </si>
  <si>
    <t>51619</t>
  </si>
  <si>
    <t>ЩИТЫ ИЗ ДОСОК ТОЛЩИНОЙ 25 ММ</t>
  </si>
  <si>
    <t>1513</t>
  </si>
  <si>
    <t>ПРЕОБРАЗОВАТЕЛИ СВАРОЧНЫЕ С НОМИНАЛЬНЫМ СВАРОЧНЫМ ТОКОМ 315-500 А</t>
  </si>
  <si>
    <t>2577</t>
  </si>
  <si>
    <t>АППАРАТЫ ДЛЯ ГАЗОВОЙ СВАРКИ И РЕЗКИ</t>
  </si>
  <si>
    <t>31419</t>
  </si>
  <si>
    <t>ГРУНТОВКА ГФ-021 КРАСНО-КОРИЧНЕВАЯ</t>
  </si>
  <si>
    <t>31524</t>
  </si>
  <si>
    <t>РАСТВОРИТЕЛЬ МАРКИ Р-4</t>
  </si>
  <si>
    <t>33816</t>
  </si>
  <si>
    <t>ШВЕЛЛЕРЫ N 40 СТАЛЬ МАРКИ СТ0</t>
  </si>
  <si>
    <t>35310</t>
  </si>
  <si>
    <t>ЭЛЕКТРОДЫ ДИАМЕТРОМ 4 ММ Э42</t>
  </si>
  <si>
    <t>35504</t>
  </si>
  <si>
    <t>КАНАТЫ ПЕНЬКОВЫЕ ПРОПИТАННЫЕ</t>
  </si>
  <si>
    <t>36023</t>
  </si>
  <si>
    <t>ПИЛОМАТЕРИАЛЫ ХВОЙНЫХ ПОРОД БРУСКИ ОБРЕЗНЫЕ ДЛИНОЙ 4-6,5 М, ШИРИНОЙ 75-150 ММ, ТОЛЩИНОЙ 40-75 ММ I СОРТА</t>
  </si>
  <si>
    <t>45077</t>
  </si>
  <si>
    <t>ПРОПАН-БУТАН, СМЕСЬ ТЕХНИЧЕСКАЯ</t>
  </si>
  <si>
    <t>96384</t>
  </si>
  <si>
    <t>КАНАТ ДВОЙНОЙ СВИВКИ, ТИПА ТК, КОНСТРУКЦИИ 6Х19(1+6+12)+1 О.С. ОЦИНКОВАННЫЙ, ИЗ ПРОВОЛОК МАРКИ В, МАРКИРОВОЧНАЯ ГРУППА 1770 Н/ММ2, ДИАМЕТРОМ, ММ: 5,5</t>
  </si>
  <si>
    <t>10М</t>
  </si>
  <si>
    <t>975</t>
  </si>
  <si>
    <t>ЛЕБЕДКИ ЭЛЕКТРИЧЕСКИЕ, ТЯГОВЫМ УСИЛИЕМ ДО 5,79 (0,59) КН (Т)</t>
  </si>
  <si>
    <t>19.2</t>
  </si>
  <si>
    <t>19.3</t>
  </si>
  <si>
    <t>19.4</t>
  </si>
  <si>
    <t>19.5</t>
  </si>
  <si>
    <t>19.6</t>
  </si>
  <si>
    <t>19.7</t>
  </si>
  <si>
    <t>19.8</t>
  </si>
  <si>
    <t>29.1</t>
  </si>
  <si>
    <t>29.2</t>
  </si>
  <si>
    <t>29.3</t>
  </si>
  <si>
    <t>29.4</t>
  </si>
  <si>
    <t>29.5</t>
  </si>
  <si>
    <t>31.1</t>
  </si>
  <si>
    <t>31.2</t>
  </si>
  <si>
    <t>31.3</t>
  </si>
  <si>
    <t>31.4</t>
  </si>
  <si>
    <t>31.5</t>
  </si>
  <si>
    <t>49.1</t>
  </si>
  <si>
    <t>49.2</t>
  </si>
  <si>
    <t>49.3</t>
  </si>
  <si>
    <t>49.4</t>
  </si>
  <si>
    <t>49.5</t>
  </si>
  <si>
    <t>49.6</t>
  </si>
  <si>
    <t>49.7</t>
  </si>
  <si>
    <t>49.8</t>
  </si>
  <si>
    <t>35526</t>
  </si>
  <si>
    <t>КАРБОРУНД</t>
  </si>
  <si>
    <t>131</t>
  </si>
  <si>
    <t>132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</si>
  <si>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</si>
  <si>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</si>
  <si>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</si>
  <si>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</si>
  <si>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</si>
  <si>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</si>
  <si>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</si>
  <si>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</si>
  <si>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</si>
  <si>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22.1</t>
  </si>
  <si>
    <t>22.2</t>
  </si>
  <si>
    <t>22.3</t>
  </si>
  <si>
    <t>22.4</t>
  </si>
  <si>
    <t>22.5</t>
  </si>
  <si>
    <t>22.6</t>
  </si>
  <si>
    <t>24.1</t>
  </si>
  <si>
    <t>24.2</t>
  </si>
  <si>
    <t>24.3</t>
  </si>
  <si>
    <t>24.4</t>
  </si>
  <si>
    <t>24.5</t>
  </si>
  <si>
    <t>24.6</t>
  </si>
  <si>
    <t>Е0104-012-01 ДОП. 6</t>
  </si>
  <si>
    <t>151</t>
  </si>
  <si>
    <t>783</t>
  </si>
  <si>
    <t>КРАНЫ НА ГУСЕНИЧНОМ ХОДУ ПРИ РАБОТЕ НА ДРУГИХ ВИДАХ СТРОИТЕЛЬСТВА ДО 16 Т</t>
  </si>
  <si>
    <t>36008</t>
  </si>
  <si>
    <t>ЛЕСОМАТЕРИАЛЫ КРУГЛЫЕ ХВОЙНЫХ ПОРОД ДЛЯ СТРОИТЕЛЬСТВА ДИАМЕТРОМ 14-24 СМ, ДЛИНОЙ 3-6,5 М</t>
  </si>
  <si>
    <t>36053</t>
  </si>
  <si>
    <t>ДОСКИ ОБРЕЗНЫЕ ХВОЙНЫХ ПОРОД ДЛИНОЙ 4-6,5 М, ШИРИНОЙ 75-150 ММ, ТОЛЩИНОЙ 25 ММ, III СОРТА</t>
  </si>
  <si>
    <t>2016</t>
  </si>
  <si>
    <t>УСТАНОВКИ ДЛЯ СВАРКИ РУЧНОЙ ДУГОВОЙ (ПОСТОЯННОГО ТОКА)</t>
  </si>
  <si>
    <t>35326</t>
  </si>
  <si>
    <t>ЭЛЕКТРОДЫ ДИАМЕТРОМ 6 ММ Э42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</si>
  <si>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</si>
  <si>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</si>
  <si>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</si>
  <si>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</si>
  <si>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</si>
  <si>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</si>
  <si>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</si>
  <si>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</si>
  <si>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</si>
  <si>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</si>
  <si>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</si>
  <si>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</si>
  <si>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</si>
  <si>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</si>
  <si>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</si>
  <si>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</si>
  <si>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</si>
  <si>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</si>
  <si>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9.1</t>
  </si>
  <si>
    <t>11.1</t>
  </si>
  <si>
    <t>11.2</t>
  </si>
  <si>
    <t>11.3</t>
  </si>
  <si>
    <t>11.4</t>
  </si>
  <si>
    <t>11.5</t>
  </si>
  <si>
    <t>11.6</t>
  </si>
  <si>
    <t>13.1</t>
  </si>
  <si>
    <t>13.2</t>
  </si>
  <si>
    <t>13.3</t>
  </si>
  <si>
    <t>13.4</t>
  </si>
  <si>
    <t>13.5</t>
  </si>
  <si>
    <t>13.6</t>
  </si>
  <si>
    <t>13.7</t>
  </si>
  <si>
    <t>13.8</t>
  </si>
  <si>
    <t>15.1</t>
  </si>
  <si>
    <t>15.2</t>
  </si>
  <si>
    <t>15.3</t>
  </si>
  <si>
    <t>15.4</t>
  </si>
  <si>
    <t>15.5</t>
  </si>
  <si>
    <t>15.6</t>
  </si>
  <si>
    <t>15.7</t>
  </si>
  <si>
    <t>15.8</t>
  </si>
  <si>
    <t>20.10</t>
  </si>
  <si>
    <t>20.11</t>
  </si>
  <si>
    <t>20.12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</si>
  <si>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</si>
  <si>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</si>
  <si>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</si>
  <si>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</si>
  <si>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</si>
  <si>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</si>
  <si>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</si>
  <si>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</si>
  <si>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</si>
  <si>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</si>
  <si>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</si>
  <si>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46.12</t>
  </si>
  <si>
    <t>49.9</t>
  </si>
  <si>
    <t>52.1</t>
  </si>
  <si>
    <t>52.2</t>
  </si>
  <si>
    <t>52.3</t>
  </si>
  <si>
    <t>52.4</t>
  </si>
  <si>
    <t>52.5</t>
  </si>
  <si>
    <t>52.6</t>
  </si>
  <si>
    <t>52.7</t>
  </si>
  <si>
    <t>52.8</t>
  </si>
  <si>
    <t>72.1</t>
  </si>
  <si>
    <t>72.2</t>
  </si>
  <si>
    <t>35377</t>
  </si>
  <si>
    <t>ЭЛЕКТРОДЫ ДИАМЕТРОМ 4 ММ Э42А</t>
  </si>
  <si>
    <t>РАЗДЕЛ 1: ДЕМОНТАЖНЫЕ РАБОТЫ</t>
  </si>
  <si>
    <t>Е56-002-02</t>
  </si>
  <si>
    <t>СНЯТИЕ ОКОННЫХ ПЕРЕПЛЕТОВ: ОСТЕКЛЕННЫХ</t>
  </si>
  <si>
    <t>Е67-004-06</t>
  </si>
  <si>
    <t>ДЕМОНТАЖ ОСВЕТИТЕЛЬНЫХ ПРИБОРОВ: ЭЛЕКТРОЩИТ</t>
  </si>
  <si>
    <t>2.3</t>
  </si>
  <si>
    <t>Е68-060-01 ДОП. 5</t>
  </si>
  <si>
    <t>РАЗБОРКА АСФАЛЬТОБЕТОННЫХ ПОКРЫТИЙ ТРОТУАРОВ ТОЛЩИНОЙ ДО 4 СМ: ВРУЧНУЮ</t>
  </si>
  <si>
    <t>РАЗДЕЛ 1: ЗЕМЛЯНЫЕ РАБОТЫ</t>
  </si>
  <si>
    <t>Е1101-002-01 МИНСТРОЙ РУЗ 05.01.21 N 9</t>
  </si>
  <si>
    <t>УСТРОЙСТВО ПОДСТИЛАЮЩИХ СЛОЕВ ПЕСЧАНЫХ</t>
  </si>
  <si>
    <t>45049</t>
  </si>
  <si>
    <t>ПЕСОК ДЛЯ СТРОИТЕЛЬНЫХ РАБОТ ПРИРОДНЫЙ</t>
  </si>
  <si>
    <t>УПЛОТНЕНИЕ ГРУНТА РУЧНЫМИ ТРАМБОВКАМИ</t>
  </si>
  <si>
    <t>РАЗДЕЛ 2: ОТДЕЛОЧНЫЕ РАБОТЫ</t>
  </si>
  <si>
    <t>Е0802-001-07</t>
  </si>
  <si>
    <t>КЛАДКА СТЕН КИРПИЧНЫХ ВНУТРЕННИХ ПРИ ВЫСОТЕ ЭТАЖА ДО 4 М</t>
  </si>
  <si>
    <t>8.1</t>
  </si>
  <si>
    <t>8.2</t>
  </si>
  <si>
    <t>8.3</t>
  </si>
  <si>
    <t>8.4</t>
  </si>
  <si>
    <t>8.5</t>
  </si>
  <si>
    <t>10411</t>
  </si>
  <si>
    <t>КИРПИЧ КЕРАМИЧЕСКИЙ, СИЛИКАТНЫЙ ИЛИ ПУСТОТЕЛЫЙ РАЗМЕР И МАРКА ПО ПРОЕКТУ</t>
  </si>
  <si>
    <t>8.6</t>
  </si>
  <si>
    <t>36026</t>
  </si>
  <si>
    <t>БРУСКИ ОБРЕЗНЫЕ ХВОЙНЫХ ПОРОД ДЛИНОЙ 4-6,5 М, ШИРИНОЙ 75-150 ММ, ТОЛЩИНОЙ 40-75 ММ, IV СОРТА</t>
  </si>
  <si>
    <t>8.7</t>
  </si>
  <si>
    <t>45033</t>
  </si>
  <si>
    <t>РАСТВОР ГОТОВЫЙ КЛАДОЧНЫЙ (СОСТАВ И МАРКА ПО ПРОЕКТУ)</t>
  </si>
  <si>
    <t>Е62-041-01</t>
  </si>
  <si>
    <t>ОЧИСТКА ВРУЧНУЮ ПОВЕРХНОСТИ СТЕН: С ЗЕМЛИ И ЛЕСОВ</t>
  </si>
  <si>
    <t>Е1501-052-01 ДОП. 1</t>
  </si>
  <si>
    <t>УСТРОЙСТВО ПОДВЕСНОГО ПОТОЛКА ГИПСОКАРТОННЫМИ ПЛИТАМИ КНАУФ ПО МЕТАЛЛИЧЕСКИМ НЕСУЩИМ КОНСТРУКЦИЯМ, ПРОСТОЙ СЛОЖНОСТИ</t>
  </si>
  <si>
    <t>10.1</t>
  </si>
  <si>
    <t>10.2</t>
  </si>
  <si>
    <t>10.3</t>
  </si>
  <si>
    <t>1523</t>
  </si>
  <si>
    <t>ПИЛЫ ДИСКОВЫЕ ЭЛЕКТРИЧЕСКИЕ</t>
  </si>
  <si>
    <t>10.4</t>
  </si>
  <si>
    <t>10.5</t>
  </si>
  <si>
    <t>30325</t>
  </si>
  <si>
    <t>ВИНТЫ САМОНАРЕЗАЮЩИЕ СМ1-35</t>
  </si>
  <si>
    <t>10.6</t>
  </si>
  <si>
    <t>31017</t>
  </si>
  <si>
    <t>КРАСКИ ЦВЕТНЫЕ, ГОТОВЫЕ К ПРИМЕНЕНИЮ ДЛЯ ВНУТРЕННИХ РАБОТ МА-25 ГОЛУБАЯ, ОРАНЖЕВО-БЕЖЕВАЯ</t>
  </si>
  <si>
    <t>10.7</t>
  </si>
  <si>
    <t>32297</t>
  </si>
  <si>
    <t>ШПАТЛЕВКА "KNAUF"</t>
  </si>
  <si>
    <t>10.8</t>
  </si>
  <si>
    <t>32298</t>
  </si>
  <si>
    <t>ЛЕНТА САМОКЛЕЮЩАЯСЯ "KNAUF"</t>
  </si>
  <si>
    <t>10.9</t>
  </si>
  <si>
    <t>32299</t>
  </si>
  <si>
    <t>ГИПСОКАРТОННАЯ ПЛИТКА "KNAUF"</t>
  </si>
  <si>
    <t>10.10</t>
  </si>
  <si>
    <t>35523</t>
  </si>
  <si>
    <t>НАКОНЕЧНИК ПОЛИЭТИЛЕННОВЫЙ</t>
  </si>
  <si>
    <t>10.11</t>
  </si>
  <si>
    <t>49329</t>
  </si>
  <si>
    <t>ПРОФИЛЬ 60Х27</t>
  </si>
  <si>
    <t>10.12</t>
  </si>
  <si>
    <t>49330</t>
  </si>
  <si>
    <t>ЯКОРНЫЙ ПОДВЕС С ПРОВОЛОКОЙ</t>
  </si>
  <si>
    <t>10.13</t>
  </si>
  <si>
    <t>49331</t>
  </si>
  <si>
    <t>ПРЯМОЙ ПОДВЕС</t>
  </si>
  <si>
    <t>10.14</t>
  </si>
  <si>
    <t>49332</t>
  </si>
  <si>
    <t>СОЕДИНИТЕЛЬ 1 УРОВНЯ</t>
  </si>
  <si>
    <t>10.15</t>
  </si>
  <si>
    <t>49333</t>
  </si>
  <si>
    <t>СОЕДИНИТЕЛЬ 2 УРОВНЯ</t>
  </si>
  <si>
    <t>10.16</t>
  </si>
  <si>
    <t>49334</t>
  </si>
  <si>
    <t>УДЛИНИТЕЛЬ</t>
  </si>
  <si>
    <t>Е1502-001-01</t>
  </si>
  <si>
    <t>УЛУЧШЕННАЯ ШТУКАТУРКА ЦЕМЕНТНО-ИЗВЕСТКОВЫМ РАСТВОРОМ ПО КАМНЮ СТЕН</t>
  </si>
  <si>
    <t>976</t>
  </si>
  <si>
    <t>ЛЕБЕДКИ ЭЛЕКТРИЧЕСКИЕ, ТЯГОВЫМ УСИЛИЕМ ДО 12,26 (1,25) КН (Т)</t>
  </si>
  <si>
    <t>1608</t>
  </si>
  <si>
    <t>РАСТВОРОНАСОСЫ 3 М3/Ч</t>
  </si>
  <si>
    <t>Е1504-027-05 ДОП. 4</t>
  </si>
  <si>
    <t>ТРЕТЬЯ ШПАТЛЕВКА ПРИ ВЫСОКОКАЧЕСТВЕННОЙ ОКРАСКЕ ПО ШТУКАТУРКЕ И СБОРНЫМ КОНСТРУКЦИЯМ, ПОДГОТОВЛЕННЫМ ПОД ОКРАСКУ СТЕН</t>
  </si>
  <si>
    <t>12.1</t>
  </si>
  <si>
    <t>12.2</t>
  </si>
  <si>
    <t>12.3</t>
  </si>
  <si>
    <t>12.4</t>
  </si>
  <si>
    <t>12.5</t>
  </si>
  <si>
    <t>31714</t>
  </si>
  <si>
    <t>ШПАТЛЕВКА МАСЛЯНО-КЛЕЕВАЯ</t>
  </si>
  <si>
    <t>12.6</t>
  </si>
  <si>
    <t>12.7</t>
  </si>
  <si>
    <t>Е1504-005-03 ДОП. 4</t>
  </si>
  <si>
    <t>ОКРАСКА ПОЛИВИНИЛАЦЕТАТНЫМИ ВОДОЭМУЛЬСИОННЫМИ СОСТАВАМИ УЛУЧШЕННАЯ ПО ШТУКАТУРКЕ СТЕН</t>
  </si>
  <si>
    <t>Е1504-027-02 ДОП. 4</t>
  </si>
  <si>
    <t>ТРЕТЬЯ ШПАТЛЕВКА ПРИ ВЫСОКОКАЧЕСТВЕННОЙ ОКРАСКЕ ПО ДЕРЕВУ ПОТОЛКОВ</t>
  </si>
  <si>
    <t>14.1</t>
  </si>
  <si>
    <t>14.2</t>
  </si>
  <si>
    <t>14.3</t>
  </si>
  <si>
    <t>14.4</t>
  </si>
  <si>
    <t>14.5</t>
  </si>
  <si>
    <t>14.6</t>
  </si>
  <si>
    <t>14.7</t>
  </si>
  <si>
    <t>Е1504-005-06 ДОП. 4</t>
  </si>
  <si>
    <t>ОКРАСКА ПОЛИВИНИЛАЦЕТАТНЫМИ ВОДОЭМУЛЬСИОННЫМИ СОСТАВАМИ УЛУЧШЕННАЯ ПО СБОРНЫМ КОНСТРУКЦИЯМ, ПОДГОТОВЛЕННЫМ ПОД ОКРАСКУ ПОТОЛКОВ</t>
  </si>
  <si>
    <t>16.1</t>
  </si>
  <si>
    <t>16.2</t>
  </si>
  <si>
    <t>16.3</t>
  </si>
  <si>
    <t>16.4</t>
  </si>
  <si>
    <t>16.5</t>
  </si>
  <si>
    <t>16.6</t>
  </si>
  <si>
    <t>Е1101-011-02 МИНСТРОЙ РУЗ 05.01.21 N 9 К=6</t>
  </si>
  <si>
    <t>17.1</t>
  </si>
  <si>
    <t>17.2</t>
  </si>
  <si>
    <t>17.3</t>
  </si>
  <si>
    <t>17.4</t>
  </si>
  <si>
    <t>17.5</t>
  </si>
  <si>
    <t>Е1101-021-01 МИНСТРОЙ РУЗ 05.01.21 N 9</t>
  </si>
  <si>
    <t>УСТРОЙСТВО ПОКРЫТИЙ ОДНОСЛОЙНЫХ НАЛИВНЫХ ТОЛЩИНОЙ 4 ММ</t>
  </si>
  <si>
    <t>1169</t>
  </si>
  <si>
    <t>МАШИНЫ МОЗАИЧНО-ШЛИФОВАЛЬНЫЕ</t>
  </si>
  <si>
    <t>3022</t>
  </si>
  <si>
    <t>РАСТВОРОСМЕСИТЕЛИ ПЕРЕДВИЖНЫЕ 250 Л</t>
  </si>
  <si>
    <t>11221</t>
  </si>
  <si>
    <t>ПЕСОК КВАРЦЕВЫЙ</t>
  </si>
  <si>
    <t>18.9</t>
  </si>
  <si>
    <t>30957</t>
  </si>
  <si>
    <t>КРАСКИ МАСЛЯНЫЕ ЗЕМЛЯНЫЕ МА-0115 ОХРА</t>
  </si>
  <si>
    <t>18.10</t>
  </si>
  <si>
    <t>34205</t>
  </si>
  <si>
    <t>АММОНИЙ СЕРНОКИСЛЫЙ (СУЛЬФАТ АММОНИЯ) ОЧИЩЕННЫЙ</t>
  </si>
  <si>
    <t>18.11</t>
  </si>
  <si>
    <t>34501</t>
  </si>
  <si>
    <t>ПОРТЛАНДЦЕМЕНТ ОБЩЕСТРОИТЕЛЬНОГО НАЗНАЧЕНИЯ БЕЗДОБАВОЧНЫЙ МАРКИ 400</t>
  </si>
  <si>
    <t>18.12</t>
  </si>
  <si>
    <t>18.13</t>
  </si>
  <si>
    <t>18.14</t>
  </si>
  <si>
    <t>44098</t>
  </si>
  <si>
    <t>ДИСПЕРСИЯ ПОЛИВИНИЛАЦЕТАТНАЯ НЕПЛАСТИФИЦИРОВАННАЯ МАРКИ Д50Н</t>
  </si>
  <si>
    <t>Е1101-034-07 МИНСТРОЙ РУЗ 05.01.21 N 9</t>
  </si>
  <si>
    <t>УКЛАДКА ЛАМИНИРОВАННОГО НАПОЛЬНОГО ПОКРЫТИЯ, "ПЛАВАЮЩИМ" СПОСОБОМ, ТИПА PERGO</t>
  </si>
  <si>
    <t>81864</t>
  </si>
  <si>
    <t>КЛИНЬЯ ДЕРЕВЯННЫЕ</t>
  </si>
  <si>
    <t>83171</t>
  </si>
  <si>
    <t>ЗВУКОИЗОЛЯЦИОННАЯ ПОДЛОЖКА ПОД ПАРКЕТ 2 ММ</t>
  </si>
  <si>
    <t>83200</t>
  </si>
  <si>
    <t>КЛЕЙ ДЛЯ ПАРКЕТНЫХ ШВОВ</t>
  </si>
  <si>
    <t>19.9</t>
  </si>
  <si>
    <t>85918</t>
  </si>
  <si>
    <t>ЛАМИНИРОВАННОЕ НАПОЛЬНОЕ ПОКРЫТИЕ ТИПА LVT</t>
  </si>
  <si>
    <t>Е1101-040-03 МИНСТРОЙ РУЗ 05.01.21 N 9</t>
  </si>
  <si>
    <t>УСТРОЙСТВО ПЛИНТУСОВ ПЛАСТИКОВЫХ НА ВИНТАХ САМОНАРЕЗАЮЩИХ</t>
  </si>
  <si>
    <t>1041</t>
  </si>
  <si>
    <t>ШУРУПОВЕРТЫ</t>
  </si>
  <si>
    <t>29840</t>
  </si>
  <si>
    <t>УГОЛОК НАРУЖНЫЙ ДЛЯ ПЛАСТИКОВОГО ПЛИНТУСА</t>
  </si>
  <si>
    <t>29841</t>
  </si>
  <si>
    <t>УГОЛОК ВНУТРЕННИЙ ДЛЯ ПЛАСТИКОВОГО ПЛИНТУСА</t>
  </si>
  <si>
    <t>29842</t>
  </si>
  <si>
    <t>СОЕДИНИТЕЛЬ ДЛЯ ПЛАСТИКОВОГО ПЛИНТУСА</t>
  </si>
  <si>
    <t>29843</t>
  </si>
  <si>
    <t>ЗАГЛУШКА ТОРЦЕВАЯ ДЛЯ ПЛАСТИКОВОГО ПЛИНТУСА</t>
  </si>
  <si>
    <t>30795</t>
  </si>
  <si>
    <t>ДЮБЕЛИ РАСПОРНЫЕ ПОЛИЭТИЛЕНОВЫЕ 6Х30 ММ</t>
  </si>
  <si>
    <t>10 ШТ</t>
  </si>
  <si>
    <t>35391</t>
  </si>
  <si>
    <t>ШУРУП САМОНАРЕЗАЮЩИЙ (TN) 3,5/35 ММ</t>
  </si>
  <si>
    <t>44346</t>
  </si>
  <si>
    <t>ПЛИНТУСА ДЛЯ ПОЛОВ ПЛАСТИКОВЫЕ</t>
  </si>
  <si>
    <t>Е0904-009-04</t>
  </si>
  <si>
    <t>МОНТАЖ ОКОННЫХ БЛОКОВ ИЗ АЛЮМИНИЕВЫХ МНОГОКАМЕРНЫХ ПРОФИЛЕЙ С ГЕРМЕТИЧНЫМИ СТЕКЛОПАКЕТАМИ</t>
  </si>
  <si>
    <t>21.1</t>
  </si>
  <si>
    <t>21.2</t>
  </si>
  <si>
    <t>21.3</t>
  </si>
  <si>
    <t>21.4</t>
  </si>
  <si>
    <t>21.5</t>
  </si>
  <si>
    <t>808</t>
  </si>
  <si>
    <t>КРАНЫ НА ПНЕВМОКОЛЕСНОМ ХОДУ ПРИ РАБОТЕ НА ДРУГИХ ВИДАХ СТРОИТЕЛЬСТВА 25 Т</t>
  </si>
  <si>
    <t>21.6</t>
  </si>
  <si>
    <t>21.7</t>
  </si>
  <si>
    <t>21.8</t>
  </si>
  <si>
    <t>33137</t>
  </si>
  <si>
    <t>СТЕКЛОПАКЕТЫ ДВУХСЛОЙНЫЕ ИЗ НЕПОЛИРОВАННОГО СТЕКЛА ТОЛЩИНОЙ 4 ММ</t>
  </si>
  <si>
    <t>Е1001-039-01</t>
  </si>
  <si>
    <t>УСТАНОВКА БЛОКОВ В НАРУЖНЫХ И ВНУТРЕННИХ ДВЕРНЫХ ПРОЕМАХ В КАМЕННЫХ СТЕНАХ ПЛОЩАДЬЮ ПРОЕМА ДО 3 М2 МДФ</t>
  </si>
  <si>
    <t>913</t>
  </si>
  <si>
    <t>КОТЛЫ БИТУМНЫЕ ПЕРЕДВИЖНЫЕ 400 Л</t>
  </si>
  <si>
    <t>22.7</t>
  </si>
  <si>
    <t>12146</t>
  </si>
  <si>
    <t>РАСТВОР ГОТОВЫЙ ОТДЕЛОЧНЫЙ ТЯЖЕЛЫЙ, ИЗВЕСТКОВЫЙ: 1:2,0</t>
  </si>
  <si>
    <t>22.8</t>
  </si>
  <si>
    <t>30133</t>
  </si>
  <si>
    <t>СМОЛА КАМЕННОУГОЛЬНАЯ ДЛЯ ДОРОЖНОГО СТРОИТЕЛЬСТВА</t>
  </si>
  <si>
    <t>22.9</t>
  </si>
  <si>
    <t>30405</t>
  </si>
  <si>
    <t>ГВОЗДИ ТОЛЕВЫЕ КРУГЛЫЕ 3,0Х40 ММ</t>
  </si>
  <si>
    <t>22.10</t>
  </si>
  <si>
    <t>22.11</t>
  </si>
  <si>
    <t>22.12</t>
  </si>
  <si>
    <t>31929</t>
  </si>
  <si>
    <t>ТОЛЬ С КРУПНОЗЕРНИСТОЙ ПОСЫПКОЙ ГИДРОИЗОЛЯЦИОННЫЙ МАРКИ ТГ-350</t>
  </si>
  <si>
    <t>22.13</t>
  </si>
  <si>
    <t>22.14</t>
  </si>
  <si>
    <t>38617</t>
  </si>
  <si>
    <t>ПАКЛЯ ПРОПИТАННАЯ</t>
  </si>
  <si>
    <t>22.15</t>
  </si>
  <si>
    <t>38668</t>
  </si>
  <si>
    <t>ЕРШИ МЕТАЛЛИЧЕСКИЕ</t>
  </si>
  <si>
    <t>22.16</t>
  </si>
  <si>
    <t>44032</t>
  </si>
  <si>
    <t>БЛОКИ ДВЕРНЫЕ</t>
  </si>
  <si>
    <t>СТОИМОСТЬ И УСТАНОВКА БУКВ АСАКАБАНК</t>
  </si>
  <si>
    <t>КОМП</t>
  </si>
  <si>
    <t>Е1101-052-01 МИНСТРОЙ РУЗ 05.01.21 N 9</t>
  </si>
  <si>
    <t>УСТРОЙСТВО ПОКРЫТИЙ ИЗ КЕРАМОГРАНИТНЫХ ПЛИТОК</t>
  </si>
  <si>
    <t>1603</t>
  </si>
  <si>
    <t>РАСТВОРОМЕШАЛКИ ДЛЯ ПРИГОТОВЛЕНИЯ ВОДОЦЕМЕНТНЫХ И ДРУГИХ РАСТВОРОВ 350 Л</t>
  </si>
  <si>
    <t>1702</t>
  </si>
  <si>
    <t>СТАНОК КАМНЕРЕЗНЫЙ УНИВЕРСАЛЬНЫЙ</t>
  </si>
  <si>
    <t>24.7</t>
  </si>
  <si>
    <t>24.8</t>
  </si>
  <si>
    <t>24.9</t>
  </si>
  <si>
    <t>31434</t>
  </si>
  <si>
    <t>ГРУНТОВКА</t>
  </si>
  <si>
    <t>24.10</t>
  </si>
  <si>
    <t>31719</t>
  </si>
  <si>
    <t>КЛЕЙ ДЛЯ ОБЛИЦОВОЧНЫХ РАБОТ (СУХАЯ СМЕСЬ)</t>
  </si>
  <si>
    <t>24.11</t>
  </si>
  <si>
    <t>24.12</t>
  </si>
  <si>
    <t>45037</t>
  </si>
  <si>
    <t>СМЕСЬ СУХАЯ ДЛЯ ЗАДЕЛКИ ШВОВ</t>
  </si>
  <si>
    <t>Е1501-016-01 ДОП. 12 МИНСТРОЙ РУЗ N 519 ОТ 18.11.2019 Г.</t>
  </si>
  <si>
    <t>НАРУЖНАЯ ОБЛИЦОВКА ПО БЕТОННОЙ ПОВЕРХНОСТИ КЕРАМИЧЕСКИМИ ОТДЕЛЬНЫМИ ПЛИТКАМИ НА ПОЛИМЕРЦЕМЕНТНОЙ МАСТИКЕ СТЕН</t>
  </si>
  <si>
    <t>25.1</t>
  </si>
  <si>
    <t>25.2</t>
  </si>
  <si>
    <t>25.3</t>
  </si>
  <si>
    <t>25.4</t>
  </si>
  <si>
    <t>25.5</t>
  </si>
  <si>
    <t>25.6</t>
  </si>
  <si>
    <t>31071</t>
  </si>
  <si>
    <t>ДИСПЕРСИЯ ПОЛИВИНИЛАЦЕТАТНАЯ ГОМОПОЛИМЕРНАЯ ГРУБОДИСПЕРСНАЯ ПЛАСТИФИЦИРОВАННАЯ (ЭМУЛЬСИЯ ПОЛИВИНИЛАЦЕТАТНАЯ)</t>
  </si>
  <si>
    <t>25.7</t>
  </si>
  <si>
    <t>25.8</t>
  </si>
  <si>
    <t>60135</t>
  </si>
  <si>
    <t>ПЛИТКИ ФАСАДНЫЕ ПО ПРОЕКТУ</t>
  </si>
  <si>
    <t>РАЗДЕЛ 3: ЭЛЕКТРОМОНТАЖНЫЕ РАБОТЫ</t>
  </si>
  <si>
    <t>Е4603-011-01</t>
  </si>
  <si>
    <t>ПРОБИВКА В КИРПИЧНЫХ СТЕНАХ БОРОЗД ПЛОЩАДЬЮ СЕЧЕНИЯ ДО 20 СМ2</t>
  </si>
  <si>
    <t>26.1</t>
  </si>
  <si>
    <t>26.2</t>
  </si>
  <si>
    <t>26.3</t>
  </si>
  <si>
    <t>26.4</t>
  </si>
  <si>
    <t>Ц0802-403-03</t>
  </si>
  <si>
    <t>ПРОВОД В ЗАЩИТНОЙ ОБОЛОЧКЕ ИЛИ КАБЕЛЬ ДВУХ-ТРЕХЖИЛЬНЫЕ ПОД ШТУКАТУРКУ ПО СТЕНАМ ИЛИ В БОРОЗДАХ</t>
  </si>
  <si>
    <t>30475</t>
  </si>
  <si>
    <t>ДЮБЕЛИ</t>
  </si>
  <si>
    <t>30479</t>
  </si>
  <si>
    <t>ГВОЗДЬ УСИЛЕННЫЙ</t>
  </si>
  <si>
    <t>27.9</t>
  </si>
  <si>
    <t>27.10</t>
  </si>
  <si>
    <t>27.11</t>
  </si>
  <si>
    <t>27.12</t>
  </si>
  <si>
    <t>46163</t>
  </si>
  <si>
    <t>СКОБЫ</t>
  </si>
  <si>
    <t>27.13</t>
  </si>
  <si>
    <t>63499</t>
  </si>
  <si>
    <t>ГИЛЬЗЫ СОЕДИНИТЕЛЬНЫЕ</t>
  </si>
  <si>
    <t>27.14</t>
  </si>
  <si>
    <t>64055</t>
  </si>
  <si>
    <t>КОЛПАЧКИ ИЗОЛИРУЮЩИЕ</t>
  </si>
  <si>
    <t>27.15</t>
  </si>
  <si>
    <t>64851</t>
  </si>
  <si>
    <t>ПОЛОСКА ДЛЯ КРЕПЛЕНИЯ ПРОВОДОВ</t>
  </si>
  <si>
    <t>27.16</t>
  </si>
  <si>
    <t>65157</t>
  </si>
  <si>
    <t>СЖИМ СОЕДИНИТЕЛЬНЫЙ</t>
  </si>
  <si>
    <t>27.17</t>
  </si>
  <si>
    <t>65317</t>
  </si>
  <si>
    <t>ТРУБЫ ПОЛИВИНИЛХЛОРИДНЫЕ ХВТ</t>
  </si>
  <si>
    <t>ПРОВОД ПУНП 3Х2,5 ММ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</si>
  <si>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</si>
  <si>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</si>
  <si>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</si>
  <si>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</si>
  <si>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</si>
  <si>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</si>
  <si>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</si>
  <si>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</si>
  <si>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</si>
  <si>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</si>
  <si>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</si>
  <si>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</si>
  <si>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ПРОВОД ППВ 3Х2,5 ММ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</si>
  <si>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</si>
  <si>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</si>
  <si>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</si>
  <si>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</si>
  <si>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</si>
  <si>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</si>
  <si>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</si>
  <si>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</si>
  <si>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</si>
  <si>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</si>
  <si>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</si>
  <si>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</si>
  <si>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ПРОВОД ПУНП 2Х2,5 ММ</t>
  </si>
  <si>
    <t>33.1</t>
  </si>
  <si>
    <t>33.2</t>
  </si>
  <si>
    <t>33.3</t>
  </si>
  <si>
    <t>33.4</t>
  </si>
  <si>
    <t>33.5</t>
  </si>
  <si>
    <t>33.6</t>
  </si>
  <si>
    <t>РОЗЕТКА</t>
  </si>
  <si>
    <t>ЛЮЧОК НАПОЛЬНЫЙ 6-ТИ МОДУЛЬНЫЙ</t>
  </si>
  <si>
    <t>Ц0803-591-01</t>
  </si>
  <si>
    <t>ВЫКЛЮЧАТЕЛИ, ПЕРЕКЛЮЧАТЕЛИ И ШТЕПСЕЛЬНЫЕ РОЗЕТКИ. ВЫКЛЮЧАТЕЛЬ ОДНОКЛАВИШНЫЙ НЕУТОПЛЕННОГО ТИПА ПРИ ОТКРЫТОЙ ПРОВОДКЕ</t>
  </si>
  <si>
    <t>30434</t>
  </si>
  <si>
    <t>35097</t>
  </si>
  <si>
    <t>ШУРУПЫ С ПОЛУКРУГЛОЙ ГОЛОВКОЙ 2,5Х20 ММ</t>
  </si>
  <si>
    <t>35101</t>
  </si>
  <si>
    <t>ШУРУПЫ С ПОЛУКРУГЛОЙ ГОЛОВКОЙ 4Х40 ММ</t>
  </si>
  <si>
    <t>64825</t>
  </si>
  <si>
    <t>ПОДРОЗЕТНИКИ ДЕРЕВЯННЫЕ</t>
  </si>
  <si>
    <t>97117</t>
  </si>
  <si>
    <t>СТЕКЛОЛЕНТА ЛИПКАЯ ИЗОЛЯЦИОННАЯ НА ПОЛИКАСИНОВОМ КОМПАУНДЕ МАРКИ ЛСЭПЛ, ШИРИНОЙ 20-30 ММ, ТОЛЩИНОЙ ОТ 0,14 ДО 0,19 ММ ВКЛЮЧИТЕЛЬНО</t>
  </si>
  <si>
    <t>ВЫКЛЮЧАТЕЛЬ</t>
  </si>
  <si>
    <t>Ц0803-593-07</t>
  </si>
  <si>
    <t>СВЕТИЛЬНИКИ ДЛЯ ЛАМП НАКАЛИВАНИЯ. С КРЕПЛЕНИЕМ ВИНТАМИ ДЛЯ ПОМЕЩЕНИЙ С НОРМАЛЬНЫМИ УСЛОВИЯМИ СРЕДЫ ДВУХЛАМПОВЫЙ</t>
  </si>
  <si>
    <t>30320</t>
  </si>
  <si>
    <t>ВИНТЫ С ПОЛУКРУГЛОЙ ГОЛОВКОЙ ДЛИНОЙ 50 ММ</t>
  </si>
  <si>
    <t>65155</t>
  </si>
  <si>
    <t>СЖИМЫ ОТВЕТВИТЕЛЬНЫЕ</t>
  </si>
  <si>
    <t>СВЕТИЛЬНИК ЛЭД 18 W</t>
  </si>
  <si>
    <t>Ц1002-016-06</t>
  </si>
  <si>
    <t>УСТРОЙСТВА УСТАНАВЛИВАЕМЫЙ ПРЕОБРАЗОВАТЕЛЬ ИЛИ БЛОК ПИТАНИЯ</t>
  </si>
  <si>
    <t>МАССА ОБОРУДОВАНИЯ</t>
  </si>
  <si>
    <t>30484</t>
  </si>
  <si>
    <t>31133</t>
  </si>
  <si>
    <t>КРАСКИ ВОДОЭМУЛЬСИОННЫЕ ВЭАК-1180</t>
  </si>
  <si>
    <t>31260</t>
  </si>
  <si>
    <t>ЛАК ЭЛЕКТРОИЗОЛЯЦИОННЫЙ 318</t>
  </si>
  <si>
    <t>32528</t>
  </si>
  <si>
    <t>ПРОВОЛОКА МЕДНАЯ КРУГЛАЯ ЭЛЕКТРОТЕХНИЧЕСКАЯ ММ (МЯГКАЯ), ДИАМЕТРОМ 1,0-3,0 ММ И ВЫШЕ</t>
  </si>
  <si>
    <t>34351</t>
  </si>
  <si>
    <t>КАНИФОЛЬ СОСНОВАЯ</t>
  </si>
  <si>
    <t>39813</t>
  </si>
  <si>
    <t>СКРЕПЫ 10Х2</t>
  </si>
  <si>
    <t>58630</t>
  </si>
  <si>
    <t>ДЮБЕЛИ ПЛАСТМАССОВЫЕ С ШУРУПАМИ 12Х70 ММ</t>
  </si>
  <si>
    <t>64457</t>
  </si>
  <si>
    <t>НАКОНЕЧНИКИ КАБЕЛЬНЫЕ</t>
  </si>
  <si>
    <t>64855</t>
  </si>
  <si>
    <t>ПРИПОИ ОЛОВЯННО-СВИНЦОВЫЕ БЕССУРЬМЯНИСТЫЕ МАРКИ ПОС40</t>
  </si>
  <si>
    <t>65312</t>
  </si>
  <si>
    <t>ТРУБКА ПОЛИХЛОРВИНИЛОВАЯ</t>
  </si>
  <si>
    <t>СТАБИЛИЗАТОР</t>
  </si>
  <si>
    <t>ГЕНЕРАТОР 3 КВТ</t>
  </si>
  <si>
    <t>Ц0803-596-03</t>
  </si>
  <si>
    <t>ПРОЖЕКТОР, ОТДЕЛЬНО УСТАНАВЛИВАЕМЫЙ НА СТАЛЬНОЙ КОНСТРУКЦИИ НА КРЫШЕ ЗДАНИЯ, С ЛАМПОЙ МОЩНОСТЬЮ, ВТ 500</t>
  </si>
  <si>
    <t>30549</t>
  </si>
  <si>
    <t>ПРОФИЛЬ МОНТАЖНЫЙ</t>
  </si>
  <si>
    <t>31211</t>
  </si>
  <si>
    <t>ЛАКИ КАНИФОЛЬНЫЕ КФ-965</t>
  </si>
  <si>
    <t>ПРОЖЕКТОР</t>
  </si>
  <si>
    <t>РАЗДЕЛ 4: БЛАГОУСТРОЙСТВО ТЕРРИТОРИИ</t>
  </si>
  <si>
    <t>Е0102-055-01</t>
  </si>
  <si>
    <t>РАЗРАБОТКА ГРУНТА ВРУЧНУЮ С КРЕПЛЕНИЯМИ В ТРАНШЕЯХ ШИРИНОЙ ДО 2 М, ГЛУБИНОЙ ДО 2 М, ГРУППА ГРУНТОВ 1</t>
  </si>
  <si>
    <t>Е0906-024-10</t>
  </si>
  <si>
    <t>МОНТАЖ ОГРАЖДЕНИЙ МЕТАЛЛИЧЕСКИХ</t>
  </si>
  <si>
    <t>768</t>
  </si>
  <si>
    <t>КРАНЫ НА АВТОМОБИЛЬНОМ ХОДУ ПРИ РАБОТЕ НА МОНТАЖЕ ТЕХНОЛОГИЧЕСКОГО ОБОРУДОВАНИЯ 16 Т</t>
  </si>
  <si>
    <t>977</t>
  </si>
  <si>
    <t>ЛЕБЕДКИ ЭЛЕКТРИЧЕСКИЕ, ТЯГОВЫМ УСИЛИЕМ 19,62 (2) КН (Т)</t>
  </si>
  <si>
    <t>МЕТАЛЛИЧЕСКИЕ ОГРАЖДЕНИЯ</t>
  </si>
  <si>
    <t>Е1504-030-04</t>
  </si>
  <si>
    <t>МАСЛЯНАЯ ОКРАСКА МЕТАЛЛИЧЕСКИХ ПОВЕРХНОСТЕЙ РЕШЕТОК, ПЕРЕПЛЕТОВ, ТРУБ ДИАМЕТРОМ МЕНЕЕ 50 ММ И Т.П., КОЛИЧЕСТВО ОКРАСОК 2</t>
  </si>
  <si>
    <t>48.1</t>
  </si>
  <si>
    <t>Е1101-025-02 МИНСТРОЙ РУЗ 05.01.21 N 9</t>
  </si>
  <si>
    <t>УСТРОЙСТВО ПОКРЫТИЙ ИЗ БРУСЧАТКИ НА ЦЕМЕНТНОМ РАСТВОРЕ С ЗАПОЛНЕНИЕМ ШВОВ</t>
  </si>
  <si>
    <t>9203</t>
  </si>
  <si>
    <t>БРУСЧАТКА</t>
  </si>
  <si>
    <t>32104</t>
  </si>
  <si>
    <t>МАСТИКА БИТУМНАЯ КРОВЕЛЬНАЯ ГОРЯЧАЯ</t>
  </si>
  <si>
    <t>РАЗДЕЛ 5: СКС И ПС</t>
  </si>
  <si>
    <t>Ц1001-055-02</t>
  </si>
  <si>
    <t>ПРОКЛАДКА КАБЕЛЯ И ПРОВОДА ПО СТЕНАМ. КАБЕЛЬ, МАССА 1 М ДО 1 КГ, ПО СТЕНЕ КИРПИЧНОЙ</t>
  </si>
  <si>
    <t>35102</t>
  </si>
  <si>
    <t>ШУРУПЫ С ПОЛУКРУГЛОЙ ГОЛОВКОЙ 5Х70 ММ</t>
  </si>
  <si>
    <t>58465</t>
  </si>
  <si>
    <t>СКРЕПЫ ФИГУРНЫЕ СКФ-30</t>
  </si>
  <si>
    <t>КАБЕЛЬ ОПТИЧЕСКИЙ</t>
  </si>
  <si>
    <t>Ц1009-001-02</t>
  </si>
  <si>
    <t>АППАРАТУРА ТЕЛЕВИЗИОННАЯ С 1 МАЛОГАБАРИТНОЙ БЕСТРУБОЧНОЙ КАМЕРОЙ</t>
  </si>
  <si>
    <t>23478</t>
  </si>
  <si>
    <t>ЭЛЕКТРОЭНЕРГИЯ</t>
  </si>
  <si>
    <t>КВТ Ч</t>
  </si>
  <si>
    <t>31198</t>
  </si>
  <si>
    <t>СПИРТ ЭТИЛОВЫЙ РЕКТИФИКОВАННЫЙ ТЕХНИЧЕСКИЙ, СОРТ I</t>
  </si>
  <si>
    <t>32679</t>
  </si>
  <si>
    <t>ЛЕНТА ПОЛИЭТИЛЕНОВАЯ С ЛИПКИМ СЛОЕМ, МАРКИ А</t>
  </si>
  <si>
    <t>41514</t>
  </si>
  <si>
    <t>НИТКИ СУРОВЫЕ</t>
  </si>
  <si>
    <t>52.9</t>
  </si>
  <si>
    <t>ВИДЕОКАМЕРА</t>
  </si>
  <si>
    <t>Ц1104-008-01</t>
  </si>
  <si>
    <t>СЪЕМНЫЕ И ВЫДВИЖНЫЕ БЛОКИ [МОДУЛИ, ЯЧЕЙКИ, ТЭЗ], МАССА, КГ, ДО 5</t>
  </si>
  <si>
    <t>ВИДЕОПАМЯТ</t>
  </si>
  <si>
    <t>Ц1008-001-01 ДОП. 4</t>
  </si>
  <si>
    <t>ПРИБОРЫ ПС ПРИЕМНО-КОНТРОЛЬНЫЕ, ПУСКОВЫЕ. КОНЦЕНТРАТОР: БЛОК БАЗОВЫЙ НА 10 ЛУЧЕЙ</t>
  </si>
  <si>
    <t>БЛОК ПИТАНИЯ</t>
  </si>
  <si>
    <t>Ц1008-002-03 ДОП. 4</t>
  </si>
  <si>
    <t>ИЗВЕЩАТЕЛИ ПС АВТОМАТИЧЕСКИЕ: ТЕПЛОВОЙ, ДЫМОВОЙ, СВЕТОВОЙ ВО ВЗРЫВОЗАЩИЩЕННОМ ИСПОЛНЕНИИ</t>
  </si>
  <si>
    <t>ИЗВЕЩАТЕЛЬ ДЫМОВОЙ</t>
  </si>
  <si>
    <t>ИЗВЕЩАТЕЛЬ ДВИЖЕНИИ</t>
  </si>
  <si>
    <t>ИЗВЕЩАТЕЛЬ ПС</t>
  </si>
  <si>
    <t>ТРБН 1Х2Х0,5 ММ</t>
  </si>
  <si>
    <t>ВЫКЛЮЧАТЕЛЬ ШТЕПСЕЛЬНАЯ</t>
  </si>
  <si>
    <t>КАБЕЛЬ СВЯЗИ</t>
  </si>
  <si>
    <t>РАЗДЕЛ 6: САН-УЗЕЛ</t>
  </si>
  <si>
    <t>Е1701-003-01</t>
  </si>
  <si>
    <t>УСТАНОВКА УНИТАЗОВ С БАЧКОМ НЕПОСРЕДСТВЕННО ПРИСОЕДИНЕННЫМ</t>
  </si>
  <si>
    <t>10КОМПЛ.</t>
  </si>
  <si>
    <t>30435</t>
  </si>
  <si>
    <t>ДЮБЕЛИ РАСПОРНЫЕ ПОЛИЭТИЛЕНОВЫЕ</t>
  </si>
  <si>
    <t>31611</t>
  </si>
  <si>
    <t>ЗАМАЗКА СУРИКОВАЯ</t>
  </si>
  <si>
    <t>31694</t>
  </si>
  <si>
    <t>КЛЕЙ ФЕНОЛПОЛИВИНИЛАЦЕТАТНЫЙ МАРКИ БФ-2, СОРТ I</t>
  </si>
  <si>
    <t>32717</t>
  </si>
  <si>
    <t>ПЛАСТИНА РЕЗИНОВАЯ РУЛОННАЯ ВУЛКАНИЗИРОВАННАЯ</t>
  </si>
  <si>
    <t>34247</t>
  </si>
  <si>
    <t>КАБОЛКА</t>
  </si>
  <si>
    <t>44497</t>
  </si>
  <si>
    <t>САНИТАРНЫЕ ПРИБОРЫ</t>
  </si>
  <si>
    <t>46162</t>
  </si>
  <si>
    <t>СКОБЫ СКРЕПЛЯЮЩИЕ И ДЛЯ ПОДВЕСА</t>
  </si>
  <si>
    <t>Е1701-001-14</t>
  </si>
  <si>
    <t>УСТАНОВКА УМЫВАЛЬНИКОВ ОДИНОЧНЫХ С ПОДВОДКОЙ ХОЛОДНОЙ И ГОРЯЧЕЙ ВОДЫ</t>
  </si>
  <si>
    <t>68.1</t>
  </si>
  <si>
    <t>68.2</t>
  </si>
  <si>
    <t>68.3</t>
  </si>
  <si>
    <t>68.4</t>
  </si>
  <si>
    <t>68.5</t>
  </si>
  <si>
    <t>68.6</t>
  </si>
  <si>
    <t>68.7</t>
  </si>
  <si>
    <t>32501</t>
  </si>
  <si>
    <t>ПОКОВКИ ИЗ КВАДРАТНЫХ ЗАГОТОВОК МАССОЙ 1,8 КГ</t>
  </si>
  <si>
    <t>Е1604-002-01</t>
  </si>
  <si>
    <t>ПРОКЛАДКА ТРУБОПРОВОДОВ ВОДОСНАБЖЕНИЯ ИЗ НАПОРНЫХ ПОЛИЭТИЛЕНОВЫХ ТРУБ НИЗКОГО ДАВЛЕНИЯ СРЕДНЕГО ТИПА НАРУЖНЫМ ДИАМЕТРОМ 20 ММ</t>
  </si>
  <si>
    <t>АГРЕГАТЫ ДЛЯ СВАРКИ ПОЛИЭТИЛЕНОВЫХ ТРУБ</t>
  </si>
  <si>
    <t>45086</t>
  </si>
  <si>
    <t>ОТВОД Д 20 ММ</t>
  </si>
  <si>
    <t>СИФОН</t>
  </si>
  <si>
    <t>Е1604-001-02</t>
  </si>
  <si>
    <t>ПРОКЛАДКА ТРУБОПРОВОДОВ КАНАЛИЗАЦИИ ИЗ ПОЛИЭТИЛЕНОВЫХ ТРУБ ВЫСОКОЙ ПЛОТНОСТИ ДИАМЕТРОМ 100 ММ</t>
  </si>
  <si>
    <t>72.3</t>
  </si>
  <si>
    <t>72.4</t>
  </si>
  <si>
    <t>72.5</t>
  </si>
  <si>
    <t>72.6</t>
  </si>
  <si>
    <t>72.7</t>
  </si>
  <si>
    <t>37743</t>
  </si>
  <si>
    <t>КОЛЬЦА РЕЗИНОВЫЕ УПЛОТНИТЕЛЬНЫЕ (МАНЖЕТЫ) ДЛЯ ЧУГУННЫХ НАПОРНЫХ ТРУБ ДИАМЕТРОМ 50-300 ММ</t>
  </si>
  <si>
    <t>72.8</t>
  </si>
  <si>
    <t>72.9</t>
  </si>
  <si>
    <t>63809</t>
  </si>
  <si>
    <t>ТРУБОПРОВОДЫ КАНАЛИЗАЦИИ ИЗ ПОЛИЭТИЛЕНОВЫХ ТРУБ ВЫСОКОЙ ПЛОТНОСТИ С ГИЛЬЗАМИ, ДИАМЕТРОМ 100 ММ</t>
  </si>
  <si>
    <t>ТРУБОПРОВОДЫ КАНАЛИЗАЦИИ ИЗ ПОЛИЭТИЛЕНОВЫХ ТРУБ ДИАМЕТРОМ 75 ММ</t>
  </si>
  <si>
    <t>ОТВОД Д 75 ММ</t>
  </si>
  <si>
    <t>РАЗДЕЛ 7: КРЫЛЬЦО</t>
  </si>
  <si>
    <t>Е0601-111-01 ДОП. 5</t>
  </si>
  <si>
    <t>УСТРОЙСТВО ЛЕСТНИЧНЫХ МАРШЕЙ В ОПАЛУБКЕ ТИПА "ДОКА" ПРЯМОУГОЛЬНЫХ</t>
  </si>
  <si>
    <t>32201</t>
  </si>
  <si>
    <t>МАСЛА АНТРАЦЕНОВЫЕ</t>
  </si>
  <si>
    <t>44011</t>
  </si>
  <si>
    <t>АРМАТУРА</t>
  </si>
  <si>
    <t>45014</t>
  </si>
  <si>
    <t>БЕТОН ТЯЖЕЛЫЙ (КЛАСС ПО ПРОЕКТУ)</t>
  </si>
  <si>
    <t>45090</t>
  </si>
  <si>
    <t>ПАЛУБА ОПАЛУБКИ ТИПА "ДОКА" ИЗ БАКЕЛИЗИРОВАННОЙ ФАНЕРЫ</t>
  </si>
  <si>
    <t>Е0601-005-04</t>
  </si>
  <si>
    <t>УСТРОЙСТВО ЖЕЛЕЗОБЕТОННЫХ ФУНДАМЕНТОВ ОБЩЕГО НАЗНАЧЕНИЯ ОБЪЕМОМ ДО 5 М3 ПАНДУС</t>
  </si>
  <si>
    <t>45027</t>
  </si>
  <si>
    <t>БЕТОН (КЛАСС ПО ПРОЕКТУ)</t>
  </si>
  <si>
    <t>Е0705-016-04</t>
  </si>
  <si>
    <t>УСТРОЙСТВО МЕТАЛЛИЧЕСКИХ ОГРАЖДЕНИЙ БЕЗ ПОРУЧНЕЙ</t>
  </si>
  <si>
    <t>34552</t>
  </si>
  <si>
    <t>ЦЕМЕНТ ДЛЯ ПРИГОТОВЛЕНИЯ РАСТВОРА В ПОСТРОЕЧНЫХ УСЛОВИЯХ И В ДРУГИХ ПОДОБНЫХ СЛУЧАЯХ МАРКА ПО ПРОЕКТУ</t>
  </si>
  <si>
    <t>50650</t>
  </si>
  <si>
    <t>ОГРАЖДЕНИЕ ЛЕСТНИЧНЫХ ПРОЕМОВ, ЛЕСТНИЧНЫЕ МАРШИ, ПОЖАРНЫЕ ЛЕСТНИЦЫ</t>
  </si>
  <si>
    <t>ПЕРИЛА</t>
  </si>
  <si>
    <t>РЕСУРСЫ ОБЩЕГО НАЗНАЧЕНИЯ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</si>
  <si>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</si>
  <si>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</si>
  <si>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</si>
  <si>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</si>
  <si>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</si>
  <si>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</si>
  <si>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</si>
  <si>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</si>
  <si>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</si>
  <si>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</si>
  <si>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</si>
  <si>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</si>
  <si>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</si>
  <si>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</si>
  <si>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</si>
  <si>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</si>
  <si>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</si>
  <si>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</si>
  <si>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</si>
  <si>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</si>
  <si>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</si>
  <si>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</si>
  <si>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</si>
  <si>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</si>
  <si>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</si>
  <si>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</si>
  <si>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</si>
  <si>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</si>
  <si>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</si>
  <si>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</si>
  <si>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</si>
  <si>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</si>
  <si>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</si>
  <si>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</si>
  <si>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</si>
  <si>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</si>
  <si>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</si>
  <si>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</si>
  <si>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</si>
  <si>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</si>
  <si>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</si>
  <si>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</si>
  <si>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</si>
  <si>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</si>
  <si>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</si>
  <si>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</si>
  <si>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</si>
  <si>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</si>
  <si>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</si>
  <si>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</si>
  <si>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</si>
  <si>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</si>
  <si>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</si>
  <si>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</si>
  <si>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</si>
  <si>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</si>
  <si>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</si>
  <si>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</si>
  <si>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</si>
  <si>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</si>
  <si>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</si>
  <si>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</si>
  <si>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УНИТАЗ</t>
  </si>
  <si>
    <t>УМЫВАЛЬНИК</t>
  </si>
  <si>
    <t>БЛОКИ ДВЕРНЫЕ МДФ</t>
  </si>
  <si>
    <t>КОЛЕННЫЙ СТЕКЛО</t>
  </si>
  <si>
    <t>Ц1003-013-05</t>
  </si>
  <si>
    <t>ОБОРУДОВАНИЕ СТАНЦИЙ. КОММУТАТОР СЛУЖЕБНОЙ СВЯЗИ</t>
  </si>
  <si>
    <t>35.1</t>
  </si>
  <si>
    <t>37.1</t>
  </si>
  <si>
    <t>37.2</t>
  </si>
  <si>
    <t>37.3</t>
  </si>
  <si>
    <t>37.4</t>
  </si>
  <si>
    <t>37.5</t>
  </si>
  <si>
    <t>37.6</t>
  </si>
  <si>
    <t>37.7</t>
  </si>
  <si>
    <t>37.8</t>
  </si>
  <si>
    <t>37.9</t>
  </si>
  <si>
    <t>37.10</t>
  </si>
  <si>
    <t>39.1</t>
  </si>
  <si>
    <t>39.2</t>
  </si>
  <si>
    <t>39.3</t>
  </si>
  <si>
    <t>39.4</t>
  </si>
  <si>
    <t>39.5</t>
  </si>
  <si>
    <t>39.6</t>
  </si>
  <si>
    <t>39.7</t>
  </si>
  <si>
    <t>39.8</t>
  </si>
  <si>
    <t>39.9</t>
  </si>
  <si>
    <t>39.10</t>
  </si>
  <si>
    <t>39.11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</si>
  <si>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</si>
  <si>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</si>
  <si>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</si>
  <si>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</si>
  <si>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</si>
  <si>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</si>
  <si>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</si>
  <si>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</si>
  <si>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</si>
  <si>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</si>
  <si>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</si>
  <si>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</si>
  <si>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</si>
  <si>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</si>
  <si>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</si>
  <si>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</si>
  <si>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Ц1104-003-01</t>
  </si>
  <si>
    <t>АППАРАТ НАПОЛЬНЫЙ, МАССА, Т, ДО 0,2/ УСТАНОВКА ИСТОЧНИКА БЕСПЕРЕБОЙНОГО ПИТАНИЯ PY ONLINE UPS 3KVA / 2,7KW R/T</t>
  </si>
  <si>
    <t>44.1</t>
  </si>
  <si>
    <t>44.2</t>
  </si>
  <si>
    <t>44.3</t>
  </si>
  <si>
    <t>44.4</t>
  </si>
  <si>
    <t>44.5</t>
  </si>
  <si>
    <t>44.6</t>
  </si>
  <si>
    <t>31776</t>
  </si>
  <si>
    <t>ЭМАЛЬ ХВ-124 ЗАЩИТНАЯ, ЗЕЛЕНАЯ</t>
  </si>
  <si>
    <t>44.7</t>
  </si>
  <si>
    <t>41867</t>
  </si>
  <si>
    <t>БОЛТЫ С ГАЙКАМИ И ШАЙБАМИ ОЦИНКОВАННЫЕ, ДИАМЕТР 6 ММ</t>
  </si>
  <si>
    <t>44.8</t>
  </si>
  <si>
    <t>64456</t>
  </si>
  <si>
    <t>НАКОНЕЧНИКИ КАБЕЛЬНЫЕ МЕДНЫЕ</t>
  </si>
  <si>
    <t>ИСТОЧНИКИ БЕСПЕРЕБОЙНОГО ПИТАНИЯ (UPS)</t>
  </si>
  <si>
    <t>49.10</t>
  </si>
  <si>
    <t>49.11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</si>
  <si>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</si>
  <si>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</si>
  <si>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</si>
  <si>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</si>
  <si>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</si>
  <si>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</si>
  <si>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</si>
  <si>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</si>
  <si>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</si>
  <si>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51.1</t>
  </si>
  <si>
    <t>51.2</t>
  </si>
  <si>
    <t>51.3</t>
  </si>
  <si>
    <t>51.4</t>
  </si>
  <si>
    <t>51.5</t>
  </si>
  <si>
    <t>51.6</t>
  </si>
  <si>
    <t>51.7</t>
  </si>
  <si>
    <t>53.1</t>
  </si>
  <si>
    <t>53.2</t>
  </si>
  <si>
    <t>53.3</t>
  </si>
  <si>
    <t>53.4</t>
  </si>
  <si>
    <t>53.5</t>
  </si>
  <si>
    <t>53.6</t>
  </si>
  <si>
    <t>53.7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</si>
  <si>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</si>
  <si>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</si>
  <si>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</si>
  <si>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</si>
  <si>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</si>
  <si>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</si>
  <si>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</si>
  <si>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</si>
  <si>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</si>
  <si>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57.1</t>
  </si>
  <si>
    <t>57.2</t>
  </si>
  <si>
    <t>57.3</t>
  </si>
  <si>
    <t>59.1</t>
  </si>
  <si>
    <t>59.2</t>
  </si>
  <si>
    <t>59.3</t>
  </si>
  <si>
    <t>59.4</t>
  </si>
  <si>
    <t>59.5</t>
  </si>
  <si>
    <t>61.1</t>
  </si>
  <si>
    <t>61.2</t>
  </si>
  <si>
    <t>61.3</t>
  </si>
  <si>
    <t>61.4</t>
  </si>
  <si>
    <t>61.5</t>
  </si>
  <si>
    <t>61.6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</si>
  <si>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</si>
  <si>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</si>
  <si>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</si>
  <si>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</si>
  <si>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</si>
  <si>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</si>
  <si>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</si>
  <si>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</si>
  <si>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</si>
  <si>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</si>
  <si>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</si>
  <si>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70.12</t>
  </si>
  <si>
    <t>70.13</t>
  </si>
  <si>
    <t>70.14</t>
  </si>
  <si>
    <t>70.15</t>
  </si>
  <si>
    <t>70.16</t>
  </si>
  <si>
    <t>71.1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</si>
  <si>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</si>
  <si>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</si>
  <si>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</si>
  <si>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</si>
  <si>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</si>
  <si>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</si>
  <si>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</si>
  <si>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</si>
  <si>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</si>
  <si>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</si>
  <si>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</si>
  <si>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</si>
  <si>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72.10</t>
  </si>
  <si>
    <t>72.11</t>
  </si>
  <si>
    <t>72.12</t>
  </si>
  <si>
    <t>72.13</t>
  </si>
  <si>
    <t>72.14</t>
  </si>
  <si>
    <t>75.1</t>
  </si>
  <si>
    <t>75.2</t>
  </si>
  <si>
    <t>75.3</t>
  </si>
  <si>
    <t>75.4</t>
  </si>
  <si>
    <t>75.5</t>
  </si>
  <si>
    <t>75.6</t>
  </si>
  <si>
    <t>75.7</t>
  </si>
  <si>
    <t>75.8</t>
  </si>
  <si>
    <t>75.9</t>
  </si>
  <si>
    <t>79.1</t>
  </si>
  <si>
    <t>79.2</t>
  </si>
  <si>
    <t>79.3</t>
  </si>
  <si>
    <t>79.4</t>
  </si>
  <si>
    <t>79.5</t>
  </si>
  <si>
    <t>79.6</t>
  </si>
  <si>
    <t>79.7</t>
  </si>
  <si>
    <t>79.8</t>
  </si>
  <si>
    <t>79.9</t>
  </si>
  <si>
    <t>79.10</t>
  </si>
  <si>
    <t>79.11</t>
  </si>
  <si>
    <t>79.12</t>
  </si>
  <si>
    <t>79.13</t>
  </si>
  <si>
    <t>79.14</t>
  </si>
  <si>
    <t>79.15</t>
  </si>
  <si>
    <t>79.16</t>
  </si>
  <si>
    <t>79.17</t>
  </si>
  <si>
    <t>79.18</t>
  </si>
  <si>
    <t>79.19</t>
  </si>
  <si>
    <t>79.20</t>
  </si>
  <si>
    <t>79.21</t>
  </si>
  <si>
    <t>80.1</t>
  </si>
  <si>
    <t>80.2</t>
  </si>
  <si>
    <t>80.3</t>
  </si>
  <si>
    <t>80.4</t>
  </si>
  <si>
    <t>80.5</t>
  </si>
  <si>
    <t>80.6</t>
  </si>
  <si>
    <t>80.7</t>
  </si>
  <si>
    <t>80.8</t>
  </si>
  <si>
    <t>80.9</t>
  </si>
  <si>
    <t>80.10</t>
  </si>
  <si>
    <t>80.11</t>
  </si>
  <si>
    <t>80.12</t>
  </si>
  <si>
    <t>80.13</t>
  </si>
  <si>
    <t>80.14</t>
  </si>
  <si>
    <t>80.15</t>
  </si>
  <si>
    <t>80.16</t>
  </si>
  <si>
    <t>80.17</t>
  </si>
  <si>
    <t>80.18</t>
  </si>
  <si>
    <t>80.19</t>
  </si>
  <si>
    <t>80.20</t>
  </si>
  <si>
    <t>80.21</t>
  </si>
  <si>
    <t>80.22</t>
  </si>
  <si>
    <t>81.1</t>
  </si>
  <si>
    <t>81.2</t>
  </si>
  <si>
    <t>81.3</t>
  </si>
  <si>
    <t>81.4</t>
  </si>
  <si>
    <t>81.5</t>
  </si>
  <si>
    <t>81.6</t>
  </si>
  <si>
    <t>81.7</t>
  </si>
  <si>
    <t>81.8</t>
  </si>
  <si>
    <t>81.9</t>
  </si>
  <si>
    <t>215</t>
  </si>
  <si>
    <t>216</t>
  </si>
  <si>
    <t>217</t>
  </si>
  <si>
    <t>218</t>
  </si>
  <si>
    <t>219</t>
  </si>
  <si>
    <t>ТРУБЫ ПОЛИЭТИЛЕНОВЫЕ Д 20 ММ</t>
  </si>
  <si>
    <t>ТЕКУЩИЙ РЕМОНТ ЦЕНТРА БАНКОВСКИХ УСЛУГ АО "АСАКАБАНК" В УЛ. ИПАК ЙУЛИ, ДОМ №3 Г.ШАХРИСАБЗ, КАШКАДАРИНСКОМ ОБЛАСТИ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</si>
</sst>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0.0000"/>
    <numFmt numFmtId="166" formatCode="#,##0.000"/>
  </numFmts>
  <fonts count="64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186"/>
    </font>
    <font>
      <b/>
      <sz val="10"/>
      <name val="Arial Cyr"/>
      <charset val="186"/>
    </font>
    <font>
      <sz val="12"/>
      <color rgb="FFFF0000"/>
      <name val="Times New Roman Cyr"/>
      <family val="1"/>
      <charset val="204"/>
    </font>
    <font>
      <sz val="11"/>
      <name val="Arial Cyr"/>
      <family val="2"/>
      <charset val="204"/>
    </font>
    <font>
      <b/>
      <i/>
      <sz val="10"/>
      <name val="Arial Cyr"/>
      <charset val="204"/>
    </font>
    <font>
      <b/>
      <sz val="11"/>
      <name val="Arial Cyr"/>
      <family val="2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b/>
      <sz val="9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 Cyr"/>
      <charset val="204"/>
    </font>
    <font>
      <sz val="9"/>
      <name val="Times New Roman Cyr"/>
      <charset val="204"/>
    </font>
    <font>
      <sz val="8"/>
      <name val="Arial"/>
      <family val="2"/>
      <charset val="204"/>
    </font>
    <font>
      <sz val="9"/>
      <color rgb="FF003300"/>
      <name val="Times New Roman Cyr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7" fillId="0" borderId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7" fillId="0" borderId="0"/>
    <xf numFmtId="0" fontId="30" fillId="0" borderId="0"/>
    <xf numFmtId="0" fontId="36" fillId="0" borderId="0"/>
    <xf numFmtId="0" fontId="51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0" borderId="0"/>
    <xf numFmtId="164" fontId="59" fillId="0" borderId="0" applyFont="0" applyFill="0" applyBorder="0" applyAlignment="0" applyProtection="0"/>
    <xf numFmtId="0" fontId="8" fillId="0" borderId="0"/>
    <xf numFmtId="0" fontId="60" fillId="36" borderId="0">
      <alignment horizontal="right" vertical="center"/>
    </xf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9" fillId="0" borderId="0"/>
    <xf numFmtId="0" fontId="27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87">
    <xf numFmtId="0" fontId="27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34" fillId="33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5" fillId="33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37" fillId="0" borderId="0" xfId="0" applyFont="1" applyFill="1" applyBorder="1" applyAlignment="1">
      <alignment horizontal="left" vertical="center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0" fillId="0" borderId="0" xfId="48"/>
    <xf numFmtId="0" fontId="30" fillId="0" borderId="0" xfId="48" applyBorder="1"/>
    <xf numFmtId="0" fontId="30" fillId="0" borderId="0" xfId="48" applyAlignment="1">
      <alignment horizontal="center"/>
    </xf>
    <xf numFmtId="0" fontId="30" fillId="0" borderId="0" xfId="48" applyAlignment="1">
      <alignment horizontal="center" vertical="center"/>
    </xf>
    <xf numFmtId="0" fontId="44" fillId="0" borderId="0" xfId="48" applyFont="1" applyAlignment="1">
      <alignment wrapText="1"/>
    </xf>
    <xf numFmtId="0" fontId="44" fillId="0" borderId="0" xfId="48" applyFont="1"/>
    <xf numFmtId="0" fontId="46" fillId="0" borderId="0" xfId="48" applyFont="1"/>
    <xf numFmtId="0" fontId="47" fillId="0" borderId="0" xfId="48" applyFont="1"/>
    <xf numFmtId="0" fontId="48" fillId="0" borderId="0" xfId="48" applyFont="1" applyFill="1"/>
    <xf numFmtId="0" fontId="48" fillId="0" borderId="0" xfId="48" applyFont="1"/>
    <xf numFmtId="0" fontId="48" fillId="0" borderId="0" xfId="48" applyFont="1" applyAlignment="1">
      <alignment horizontal="left"/>
    </xf>
    <xf numFmtId="0" fontId="41" fillId="0" borderId="0" xfId="48" applyFont="1" applyAlignment="1"/>
    <xf numFmtId="0" fontId="41" fillId="0" borderId="0" xfId="48" applyFont="1" applyAlignment="1">
      <alignment horizontal="left"/>
    </xf>
    <xf numFmtId="0" fontId="41" fillId="0" borderId="0" xfId="48" applyFont="1"/>
    <xf numFmtId="0" fontId="30" fillId="0" borderId="0" xfId="48" applyFill="1"/>
    <xf numFmtId="0" fontId="41" fillId="0" borderId="0" xfId="48" applyFont="1" applyFill="1"/>
    <xf numFmtId="166" fontId="41" fillId="34" borderId="0" xfId="48" applyNumberFormat="1" applyFont="1" applyFill="1"/>
    <xf numFmtId="0" fontId="41" fillId="0" borderId="0" xfId="48" applyFont="1" applyBorder="1"/>
    <xf numFmtId="0" fontId="41" fillId="0" borderId="0" xfId="48" applyFont="1" applyFill="1" applyBorder="1"/>
    <xf numFmtId="0" fontId="50" fillId="0" borderId="0" xfId="48" applyFont="1"/>
    <xf numFmtId="0" fontId="41" fillId="0" borderId="20" xfId="48" applyFont="1" applyBorder="1" applyAlignment="1">
      <alignment horizontal="left"/>
    </xf>
    <xf numFmtId="0" fontId="41" fillId="0" borderId="10" xfId="48" applyFont="1" applyBorder="1" applyAlignment="1">
      <alignment horizontal="center"/>
    </xf>
    <xf numFmtId="0" fontId="41" fillId="0" borderId="21" xfId="48" applyFont="1" applyBorder="1" applyAlignment="1">
      <alignment horizontal="center"/>
    </xf>
    <xf numFmtId="0" fontId="0" fillId="0" borderId="0" xfId="0" applyFont="1" applyFill="1" applyAlignment="1">
      <alignment vertical="top"/>
    </xf>
    <xf numFmtId="0" fontId="28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34" fillId="33" borderId="40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33" borderId="40" xfId="0" applyFont="1" applyFill="1" applyBorder="1" applyAlignment="1">
      <alignment horizontal="center" vertical="center" wrapText="1"/>
    </xf>
    <xf numFmtId="0" fontId="35" fillId="33" borderId="4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 indent="1"/>
    </xf>
    <xf numFmtId="0" fontId="28" fillId="0" borderId="13" xfId="0" applyFont="1" applyBorder="1" applyAlignment="1">
      <alignment horizontal="right" vertical="top" wrapText="1"/>
    </xf>
    <xf numFmtId="2" fontId="28" fillId="0" borderId="13" xfId="0" applyNumberFormat="1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56" fillId="33" borderId="13" xfId="0" applyFont="1" applyFill="1" applyBorder="1" applyAlignment="1">
      <alignment horizontal="center" vertical="top" wrapText="1"/>
    </xf>
    <xf numFmtId="0" fontId="40" fillId="33" borderId="13" xfId="0" applyFont="1" applyFill="1" applyBorder="1" applyAlignment="1">
      <alignment horizontal="right" vertical="top" wrapText="1"/>
    </xf>
    <xf numFmtId="0" fontId="36" fillId="0" borderId="13" xfId="0" applyFont="1" applyBorder="1" applyAlignment="1">
      <alignment horizontal="right" vertical="top" wrapText="1"/>
    </xf>
    <xf numFmtId="3" fontId="36" fillId="0" borderId="13" xfId="0" applyNumberFormat="1" applyFont="1" applyBorder="1" applyAlignment="1">
      <alignment horizontal="right" vertical="top" wrapText="1"/>
    </xf>
    <xf numFmtId="3" fontId="40" fillId="33" borderId="13" xfId="0" applyNumberFormat="1" applyFont="1" applyFill="1" applyBorder="1" applyAlignment="1">
      <alignment horizontal="right" vertical="top" wrapText="1"/>
    </xf>
    <xf numFmtId="0" fontId="28" fillId="35" borderId="0" xfId="0" applyFont="1" applyFill="1" applyAlignment="1">
      <alignment horizontal="center" vertical="top" wrapText="1"/>
    </xf>
    <xf numFmtId="1" fontId="0" fillId="0" borderId="13" xfId="0" applyNumberFormat="1" applyFont="1" applyBorder="1" applyAlignment="1">
      <alignment horizontal="right" vertical="top" wrapText="1"/>
    </xf>
    <xf numFmtId="0" fontId="34" fillId="0" borderId="13" xfId="0" applyFont="1" applyFill="1" applyBorder="1" applyAlignment="1">
      <alignment horizontal="center" vertical="top" wrapText="1"/>
    </xf>
    <xf numFmtId="0" fontId="34" fillId="0" borderId="13" xfId="0" applyFont="1" applyFill="1" applyBorder="1" applyAlignment="1">
      <alignment horizontal="left" vertical="top" wrapText="1"/>
    </xf>
    <xf numFmtId="0" fontId="36" fillId="0" borderId="13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3" fontId="36" fillId="0" borderId="13" xfId="0" applyNumberFormat="1" applyFont="1" applyFill="1" applyBorder="1" applyAlignment="1">
      <alignment horizontal="right" vertical="top" wrapText="1"/>
    </xf>
    <xf numFmtId="0" fontId="36" fillId="0" borderId="0" xfId="0" applyFont="1"/>
    <xf numFmtId="0" fontId="57" fillId="0" borderId="0" xfId="0" applyFont="1"/>
    <xf numFmtId="0" fontId="58" fillId="0" borderId="0" xfId="0" applyFont="1"/>
    <xf numFmtId="0" fontId="34" fillId="33" borderId="2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36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left" vertical="top" wrapText="1"/>
    </xf>
    <xf numFmtId="165" fontId="36" fillId="0" borderId="13" xfId="0" applyNumberFormat="1" applyFont="1" applyBorder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27" fillId="0" borderId="0" xfId="0" applyFont="1"/>
    <xf numFmtId="0" fontId="35" fillId="33" borderId="14" xfId="0" applyFont="1" applyFill="1" applyBorder="1" applyAlignment="1">
      <alignment horizontal="center" vertical="center" wrapText="1"/>
    </xf>
    <xf numFmtId="0" fontId="35" fillId="33" borderId="21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center" vertical="top" wrapText="1"/>
    </xf>
    <xf numFmtId="49" fontId="52" fillId="0" borderId="30" xfId="0" applyNumberFormat="1" applyFont="1" applyBorder="1" applyAlignment="1">
      <alignment horizontal="center" vertical="top" wrapText="1"/>
    </xf>
    <xf numFmtId="0" fontId="52" fillId="0" borderId="31" xfId="0" applyFont="1" applyBorder="1" applyAlignment="1">
      <alignment horizontal="center" vertical="top" wrapText="1"/>
    </xf>
    <xf numFmtId="0" fontId="52" fillId="0" borderId="31" xfId="0" applyFont="1" applyBorder="1" applyAlignment="1">
      <alignment horizontal="left" vertical="top" wrapText="1" indent="2"/>
    </xf>
    <xf numFmtId="0" fontId="52" fillId="0" borderId="31" xfId="0" applyFont="1" applyBorder="1" applyAlignment="1">
      <alignment horizontal="right" vertical="top"/>
    </xf>
    <xf numFmtId="49" fontId="63" fillId="0" borderId="30" xfId="0" applyNumberFormat="1" applyFont="1" applyBorder="1" applyAlignment="1">
      <alignment horizontal="center" vertical="top" wrapText="1"/>
    </xf>
    <xf numFmtId="0" fontId="63" fillId="0" borderId="31" xfId="0" applyFont="1" applyBorder="1" applyAlignment="1">
      <alignment horizontal="center" vertical="top" wrapText="1"/>
    </xf>
    <xf numFmtId="0" fontId="63" fillId="0" borderId="31" xfId="0" applyFont="1" applyBorder="1" applyAlignment="1">
      <alignment horizontal="left" vertical="top" wrapText="1" indent="2"/>
    </xf>
    <xf numFmtId="0" fontId="63" fillId="0" borderId="31" xfId="0" applyFont="1" applyBorder="1" applyAlignment="1">
      <alignment horizontal="right" vertical="top"/>
    </xf>
    <xf numFmtId="49" fontId="55" fillId="0" borderId="30" xfId="0" applyNumberFormat="1" applyFont="1" applyBorder="1" applyAlignment="1">
      <alignment horizontal="center" vertical="top" wrapText="1"/>
    </xf>
    <xf numFmtId="0" fontId="55" fillId="0" borderId="31" xfId="0" applyFont="1" applyBorder="1" applyAlignment="1">
      <alignment horizontal="center" vertical="top" wrapText="1"/>
    </xf>
    <xf numFmtId="0" fontId="55" fillId="0" borderId="31" xfId="0" applyFont="1" applyBorder="1" applyAlignment="1">
      <alignment horizontal="left" vertical="top" wrapText="1" indent="2"/>
    </xf>
    <xf numFmtId="0" fontId="55" fillId="0" borderId="31" xfId="0" applyFont="1" applyBorder="1" applyAlignment="1">
      <alignment horizontal="right" vertical="top"/>
    </xf>
    <xf numFmtId="49" fontId="55" fillId="0" borderId="32" xfId="0" applyNumberFormat="1" applyFont="1" applyBorder="1" applyAlignment="1">
      <alignment horizontal="center" vertical="top" wrapText="1"/>
    </xf>
    <xf numFmtId="0" fontId="55" fillId="0" borderId="33" xfId="0" applyFont="1" applyBorder="1" applyAlignment="1">
      <alignment horizontal="center" vertical="top" wrapText="1"/>
    </xf>
    <xf numFmtId="0" fontId="55" fillId="0" borderId="33" xfId="0" applyFont="1" applyBorder="1" applyAlignment="1">
      <alignment horizontal="left" vertical="top" wrapText="1" indent="2"/>
    </xf>
    <xf numFmtId="0" fontId="55" fillId="0" borderId="33" xfId="0" applyFont="1" applyBorder="1" applyAlignment="1">
      <alignment horizontal="right" vertical="top"/>
    </xf>
    <xf numFmtId="49" fontId="52" fillId="0" borderId="32" xfId="0" applyNumberFormat="1" applyFont="1" applyBorder="1" applyAlignment="1">
      <alignment horizontal="center" vertical="top" wrapText="1"/>
    </xf>
    <xf numFmtId="0" fontId="52" fillId="0" borderId="33" xfId="0" applyFont="1" applyBorder="1" applyAlignment="1">
      <alignment horizontal="center" vertical="top" wrapText="1"/>
    </xf>
    <xf numFmtId="0" fontId="52" fillId="0" borderId="33" xfId="0" applyFont="1" applyBorder="1" applyAlignment="1">
      <alignment horizontal="left" vertical="top" wrapText="1" indent="2"/>
    </xf>
    <xf numFmtId="0" fontId="52" fillId="0" borderId="33" xfId="0" applyFont="1" applyBorder="1" applyAlignment="1">
      <alignment horizontal="right" vertical="top"/>
    </xf>
    <xf numFmtId="49" fontId="63" fillId="0" borderId="32" xfId="0" applyNumberFormat="1" applyFont="1" applyBorder="1" applyAlignment="1">
      <alignment horizontal="center" vertical="top" wrapText="1"/>
    </xf>
    <xf numFmtId="0" fontId="63" fillId="0" borderId="33" xfId="0" applyFont="1" applyBorder="1" applyAlignment="1">
      <alignment horizontal="center" vertical="top" wrapText="1"/>
    </xf>
    <xf numFmtId="0" fontId="63" fillId="0" borderId="33" xfId="0" applyFont="1" applyBorder="1" applyAlignment="1">
      <alignment horizontal="left" vertical="top" wrapText="1" indent="2"/>
    </xf>
    <xf numFmtId="0" fontId="63" fillId="0" borderId="33" xfId="0" applyFont="1" applyBorder="1" applyAlignment="1">
      <alignment horizontal="right" vertical="top"/>
    </xf>
    <xf numFmtId="0" fontId="34" fillId="33" borderId="46" xfId="0" applyFont="1" applyFill="1" applyBorder="1" applyAlignment="1">
      <alignment horizontal="center" vertical="top" wrapText="1"/>
    </xf>
    <xf numFmtId="2" fontId="28" fillId="33" borderId="46" xfId="0" applyNumberFormat="1" applyFont="1" applyFill="1" applyBorder="1" applyAlignment="1">
      <alignment horizontal="right" vertical="top"/>
    </xf>
    <xf numFmtId="0" fontId="28" fillId="33" borderId="47" xfId="0" applyFont="1" applyFill="1" applyBorder="1" applyAlignment="1">
      <alignment horizontal="right" vertical="top"/>
    </xf>
    <xf numFmtId="0" fontId="34" fillId="33" borderId="34" xfId="0" applyFont="1" applyFill="1" applyBorder="1" applyAlignment="1">
      <alignment horizontal="center" vertical="top" wrapText="1"/>
    </xf>
    <xf numFmtId="0" fontId="35" fillId="33" borderId="35" xfId="0" applyFont="1" applyFill="1" applyBorder="1" applyAlignment="1">
      <alignment horizontal="left" vertical="top" wrapText="1" indent="2"/>
    </xf>
    <xf numFmtId="0" fontId="34" fillId="33" borderId="35" xfId="0" applyFont="1" applyFill="1" applyBorder="1" applyAlignment="1">
      <alignment horizontal="center" vertical="top" wrapText="1"/>
    </xf>
    <xf numFmtId="0" fontId="28" fillId="33" borderId="35" xfId="0" applyFont="1" applyFill="1" applyBorder="1" applyAlignment="1">
      <alignment horizontal="right" vertical="top" wrapText="1"/>
    </xf>
    <xf numFmtId="0" fontId="28" fillId="33" borderId="33" xfId="0" applyFont="1" applyFill="1" applyBorder="1" applyAlignment="1">
      <alignment horizontal="right" vertical="top" wrapText="1"/>
    </xf>
    <xf numFmtId="0" fontId="61" fillId="0" borderId="32" xfId="0" applyFont="1" applyBorder="1" applyAlignment="1">
      <alignment horizontal="center" vertical="top" wrapText="1"/>
    </xf>
    <xf numFmtId="0" fontId="61" fillId="0" borderId="33" xfId="0" applyFont="1" applyBorder="1" applyAlignment="1">
      <alignment horizontal="left" vertical="top" wrapText="1"/>
    </xf>
    <xf numFmtId="0" fontId="61" fillId="0" borderId="33" xfId="0" applyFont="1" applyBorder="1" applyAlignment="1">
      <alignment horizontal="center" vertical="top" wrapText="1"/>
    </xf>
    <xf numFmtId="0" fontId="36" fillId="0" borderId="33" xfId="0" applyFont="1" applyBorder="1" applyAlignment="1">
      <alignment horizontal="right" vertical="top" wrapText="1"/>
    </xf>
    <xf numFmtId="0" fontId="0" fillId="0" borderId="43" xfId="0" applyBorder="1" applyAlignment="1">
      <alignment vertical="top"/>
    </xf>
    <xf numFmtId="0" fontId="27" fillId="0" borderId="0" xfId="0" applyFont="1" applyFill="1"/>
    <xf numFmtId="0" fontId="34" fillId="33" borderId="35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49" fontId="55" fillId="0" borderId="32" xfId="0" applyNumberFormat="1" applyFont="1" applyFill="1" applyBorder="1" applyAlignment="1">
      <alignment horizontal="center" vertical="top" wrapText="1"/>
    </xf>
    <xf numFmtId="0" fontId="55" fillId="0" borderId="33" xfId="0" applyFont="1" applyFill="1" applyBorder="1" applyAlignment="1">
      <alignment horizontal="center" vertical="top" wrapText="1"/>
    </xf>
    <xf numFmtId="0" fontId="55" fillId="0" borderId="33" xfId="0" applyFont="1" applyFill="1" applyBorder="1" applyAlignment="1">
      <alignment horizontal="left" vertical="top" wrapText="1" indent="2"/>
    </xf>
    <xf numFmtId="0" fontId="55" fillId="0" borderId="33" xfId="0" applyFont="1" applyFill="1" applyBorder="1" applyAlignment="1">
      <alignment horizontal="right" vertical="top"/>
    </xf>
    <xf numFmtId="0" fontId="42" fillId="0" borderId="0" xfId="48" applyFont="1" applyAlignment="1">
      <alignment horizontal="center" vertical="center" wrapText="1"/>
    </xf>
    <xf numFmtId="0" fontId="43" fillId="0" borderId="0" xfId="48" applyFont="1" applyAlignment="1">
      <alignment horizontal="center" vertical="center" wrapText="1"/>
    </xf>
    <xf numFmtId="0" fontId="38" fillId="0" borderId="0" xfId="49" applyFont="1" applyAlignment="1">
      <alignment horizontal="center"/>
    </xf>
    <xf numFmtId="0" fontId="45" fillId="0" borderId="0" xfId="49" applyFont="1" applyAlignment="1">
      <alignment horizontal="center"/>
    </xf>
    <xf numFmtId="0" fontId="48" fillId="0" borderId="0" xfId="48" applyFont="1" applyAlignment="1">
      <alignment horizontal="left"/>
    </xf>
    <xf numFmtId="0" fontId="42" fillId="0" borderId="17" xfId="48" applyFont="1" applyBorder="1" applyAlignment="1">
      <alignment horizontal="left" vertical="top" wrapText="1"/>
    </xf>
    <xf numFmtId="0" fontId="49" fillId="0" borderId="18" xfId="48" applyFont="1" applyBorder="1" applyAlignment="1">
      <alignment horizontal="left" vertical="top" wrapText="1"/>
    </xf>
    <xf numFmtId="0" fontId="49" fillId="0" borderId="19" xfId="48" applyFont="1" applyBorder="1" applyAlignment="1">
      <alignment horizontal="left" vertical="top" wrapText="1"/>
    </xf>
    <xf numFmtId="0" fontId="0" fillId="0" borderId="44" xfId="0" applyBorder="1" applyAlignment="1">
      <alignment horizontal="left" vertical="top"/>
    </xf>
    <xf numFmtId="0" fontId="0" fillId="0" borderId="43" xfId="0" applyBorder="1" applyAlignment="1">
      <alignment horizontal="left" vertical="top" wrapText="1"/>
    </xf>
    <xf numFmtId="165" fontId="28" fillId="0" borderId="28" xfId="0" applyNumberFormat="1" applyFont="1" applyBorder="1" applyAlignment="1">
      <alignment horizontal="center" vertical="top"/>
    </xf>
    <xf numFmtId="165" fontId="28" fillId="0" borderId="29" xfId="0" applyNumberFormat="1" applyFont="1" applyBorder="1" applyAlignment="1">
      <alignment horizontal="center" vertical="top"/>
    </xf>
    <xf numFmtId="165" fontId="28" fillId="0" borderId="34" xfId="0" applyNumberFormat="1" applyFont="1" applyBorder="1" applyAlignment="1">
      <alignment horizontal="center" vertical="top"/>
    </xf>
    <xf numFmtId="165" fontId="28" fillId="0" borderId="33" xfId="0" applyNumberFormat="1" applyFont="1" applyBorder="1" applyAlignment="1">
      <alignment horizontal="center" vertical="top"/>
    </xf>
    <xf numFmtId="0" fontId="28" fillId="0" borderId="35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35" fillId="33" borderId="45" xfId="0" applyFont="1" applyFill="1" applyBorder="1" applyAlignment="1">
      <alignment horizontal="left" vertical="top" wrapText="1" indent="2"/>
    </xf>
    <xf numFmtId="0" fontId="35" fillId="33" borderId="46" xfId="0" applyFont="1" applyFill="1" applyBorder="1" applyAlignment="1">
      <alignment horizontal="left" vertical="top" wrapText="1" indent="2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62" fillId="0" borderId="44" xfId="0" applyFont="1" applyBorder="1" applyAlignment="1">
      <alignment horizontal="center" vertical="top" wrapText="1"/>
    </xf>
    <xf numFmtId="0" fontId="0" fillId="0" borderId="43" xfId="0" applyFont="1" applyBorder="1" applyAlignment="1">
      <alignment horizontal="center" vertical="top" wrapText="1"/>
    </xf>
    <xf numFmtId="0" fontId="34" fillId="33" borderId="15" xfId="0" applyFont="1" applyFill="1" applyBorder="1" applyAlignment="1">
      <alignment horizontal="center" vertical="center" wrapText="1"/>
    </xf>
    <xf numFmtId="0" fontId="34" fillId="33" borderId="22" xfId="0" applyFont="1" applyFill="1" applyBorder="1" applyAlignment="1">
      <alignment horizontal="center" vertical="center" wrapText="1"/>
    </xf>
    <xf numFmtId="0" fontId="34" fillId="33" borderId="16" xfId="0" applyFont="1" applyFill="1" applyBorder="1" applyAlignment="1">
      <alignment horizontal="center" vertical="center" wrapText="1"/>
    </xf>
    <xf numFmtId="0" fontId="34" fillId="33" borderId="5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4" fillId="33" borderId="36" xfId="0" applyFont="1" applyFill="1" applyBorder="1" applyAlignment="1">
      <alignment horizontal="center" vertical="center"/>
    </xf>
    <xf numFmtId="0" fontId="34" fillId="33" borderId="37" xfId="0" applyFont="1" applyFill="1" applyBorder="1" applyAlignment="1">
      <alignment horizontal="center" vertical="center"/>
    </xf>
    <xf numFmtId="0" fontId="34" fillId="33" borderId="36" xfId="0" applyFont="1" applyFill="1" applyBorder="1" applyAlignment="1">
      <alignment horizontal="center" vertical="center" wrapText="1"/>
    </xf>
    <xf numFmtId="0" fontId="34" fillId="33" borderId="38" xfId="0" applyFont="1" applyFill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0" fontId="34" fillId="33" borderId="39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56" fillId="33" borderId="16" xfId="0" applyFont="1" applyFill="1" applyBorder="1" applyAlignment="1">
      <alignment horizontal="left" vertical="top" wrapText="1"/>
    </xf>
    <xf numFmtId="0" fontId="56" fillId="33" borderId="42" xfId="0" applyFont="1" applyFill="1" applyBorder="1" applyAlignment="1">
      <alignment horizontal="left" vertical="top" wrapText="1"/>
    </xf>
    <xf numFmtId="0" fontId="36" fillId="35" borderId="0" xfId="0" applyFont="1" applyFill="1" applyAlignment="1">
      <alignment horizontal="center" vertical="top" wrapText="1"/>
    </xf>
    <xf numFmtId="0" fontId="28" fillId="35" borderId="0" xfId="0" applyFont="1" applyFill="1" applyAlignment="1">
      <alignment horizontal="center" vertical="top" wrapText="1"/>
    </xf>
  </cellXfs>
  <cellStyles count="253">
    <cellStyle name="20% - Акцент1" xfId="19" builtinId="30" customBuiltin="1"/>
    <cellStyle name="20% - Акцент1 2" xfId="52"/>
    <cellStyle name="20% — акцент1 2" xfId="149"/>
    <cellStyle name="20% - Акцент1 2 2" xfId="162"/>
    <cellStyle name="20% - Акцент1 3" xfId="69"/>
    <cellStyle name="20% - Акцент1 3 2" xfId="176"/>
    <cellStyle name="20% - Акцент1 4" xfId="84"/>
    <cellStyle name="20% - Акцент1 4 2" xfId="189"/>
    <cellStyle name="20% - Акцент1 5" xfId="97"/>
    <cellStyle name="20% - Акцент1 5 2" xfId="202"/>
    <cellStyle name="20% - Акцент1 6" xfId="110"/>
    <cellStyle name="20% - Акцент1 6 2" xfId="215"/>
    <cellStyle name="20% - Акцент1 7" xfId="123"/>
    <cellStyle name="20% - Акцент1 7 2" xfId="228"/>
    <cellStyle name="20% - Акцент1 8" xfId="136"/>
    <cellStyle name="20% - Акцент1 8 2" xfId="241"/>
    <cellStyle name="20% - Акцент2" xfId="23" builtinId="34" customBuiltin="1"/>
    <cellStyle name="20% - Акцент2 2" xfId="54"/>
    <cellStyle name="20% — акцент2 2" xfId="151"/>
    <cellStyle name="20% - Акцент2 2 2" xfId="164"/>
    <cellStyle name="20% - Акцент2 3" xfId="71"/>
    <cellStyle name="20% - Акцент2 3 2" xfId="178"/>
    <cellStyle name="20% - Акцент2 4" xfId="86"/>
    <cellStyle name="20% - Акцент2 4 2" xfId="191"/>
    <cellStyle name="20% - Акцент2 5" xfId="99"/>
    <cellStyle name="20% - Акцент2 5 2" xfId="204"/>
    <cellStyle name="20% - Акцент2 6" xfId="112"/>
    <cellStyle name="20% - Акцент2 6 2" xfId="217"/>
    <cellStyle name="20% - Акцент2 7" xfId="125"/>
    <cellStyle name="20% - Акцент2 7 2" xfId="230"/>
    <cellStyle name="20% - Акцент2 8" xfId="138"/>
    <cellStyle name="20% - Акцент2 8 2" xfId="243"/>
    <cellStyle name="20% - Акцент3" xfId="27" builtinId="38" customBuiltin="1"/>
    <cellStyle name="20% - Акцент3 2" xfId="56"/>
    <cellStyle name="20% — акцент3 2" xfId="153"/>
    <cellStyle name="20% - Акцент3 2 2" xfId="166"/>
    <cellStyle name="20% - Акцент3 3" xfId="73"/>
    <cellStyle name="20% - Акцент3 3 2" xfId="180"/>
    <cellStyle name="20% - Акцент3 4" xfId="88"/>
    <cellStyle name="20% - Акцент3 4 2" xfId="193"/>
    <cellStyle name="20% - Акцент3 5" xfId="101"/>
    <cellStyle name="20% - Акцент3 5 2" xfId="206"/>
    <cellStyle name="20% - Акцент3 6" xfId="114"/>
    <cellStyle name="20% - Акцент3 6 2" xfId="219"/>
    <cellStyle name="20% - Акцент3 7" xfId="127"/>
    <cellStyle name="20% - Акцент3 7 2" xfId="232"/>
    <cellStyle name="20% - Акцент3 8" xfId="140"/>
    <cellStyle name="20% - Акцент3 8 2" xfId="245"/>
    <cellStyle name="20% - Акцент4" xfId="31" builtinId="42" customBuiltin="1"/>
    <cellStyle name="20% - Акцент4 2" xfId="58"/>
    <cellStyle name="20% — акцент4 2" xfId="155"/>
    <cellStyle name="20% - Акцент4 2 2" xfId="168"/>
    <cellStyle name="20% - Акцент4 3" xfId="75"/>
    <cellStyle name="20% - Акцент4 3 2" xfId="182"/>
    <cellStyle name="20% - Акцент4 4" xfId="90"/>
    <cellStyle name="20% - Акцент4 4 2" xfId="195"/>
    <cellStyle name="20% - Акцент4 5" xfId="103"/>
    <cellStyle name="20% - Акцент4 5 2" xfId="208"/>
    <cellStyle name="20% - Акцент4 6" xfId="116"/>
    <cellStyle name="20% - Акцент4 6 2" xfId="221"/>
    <cellStyle name="20% - Акцент4 7" xfId="129"/>
    <cellStyle name="20% - Акцент4 7 2" xfId="234"/>
    <cellStyle name="20% - Акцент4 8" xfId="142"/>
    <cellStyle name="20% - Акцент4 8 2" xfId="247"/>
    <cellStyle name="20% - Акцент5" xfId="35" builtinId="46" customBuiltin="1"/>
    <cellStyle name="20% - Акцент5 2" xfId="60"/>
    <cellStyle name="20% — акцент5 2" xfId="157"/>
    <cellStyle name="20% - Акцент5 2 2" xfId="170"/>
    <cellStyle name="20% - Акцент5 3" xfId="77"/>
    <cellStyle name="20% - Акцент5 3 2" xfId="184"/>
    <cellStyle name="20% - Акцент5 4" xfId="92"/>
    <cellStyle name="20% - Акцент5 4 2" xfId="197"/>
    <cellStyle name="20% - Акцент5 5" xfId="105"/>
    <cellStyle name="20% - Акцент5 5 2" xfId="210"/>
    <cellStyle name="20% - Акцент5 6" xfId="118"/>
    <cellStyle name="20% - Акцент5 6 2" xfId="223"/>
    <cellStyle name="20% - Акцент5 7" xfId="131"/>
    <cellStyle name="20% - Акцент5 7 2" xfId="236"/>
    <cellStyle name="20% - Акцент5 8" xfId="144"/>
    <cellStyle name="20% - Акцент5 8 2" xfId="249"/>
    <cellStyle name="20% - Акцент6" xfId="39" builtinId="50" customBuiltin="1"/>
    <cellStyle name="20% - Акцент6 2" xfId="62"/>
    <cellStyle name="20% — акцент6 2" xfId="159"/>
    <cellStyle name="20% - Акцент6 2 2" xfId="172"/>
    <cellStyle name="20% - Акцент6 3" xfId="79"/>
    <cellStyle name="20% - Акцент6 3 2" xfId="186"/>
    <cellStyle name="20% - Акцент6 4" xfId="94"/>
    <cellStyle name="20% - Акцент6 4 2" xfId="199"/>
    <cellStyle name="20% - Акцент6 5" xfId="107"/>
    <cellStyle name="20% - Акцент6 5 2" xfId="212"/>
    <cellStyle name="20% - Акцент6 6" xfId="120"/>
    <cellStyle name="20% - Акцент6 6 2" xfId="225"/>
    <cellStyle name="20% - Акцент6 7" xfId="133"/>
    <cellStyle name="20% - Акцент6 7 2" xfId="238"/>
    <cellStyle name="20% - Акцент6 8" xfId="146"/>
    <cellStyle name="20% - Акцент6 8 2" xfId="251"/>
    <cellStyle name="40% - Акцент1" xfId="20" builtinId="31" customBuiltin="1"/>
    <cellStyle name="40% - Акцент1 2" xfId="53"/>
    <cellStyle name="40% — акцент1 2" xfId="150"/>
    <cellStyle name="40% - Акцент1 2 2" xfId="163"/>
    <cellStyle name="40% - Акцент1 3" xfId="70"/>
    <cellStyle name="40% - Акцент1 3 2" xfId="177"/>
    <cellStyle name="40% - Акцент1 4" xfId="85"/>
    <cellStyle name="40% - Акцент1 4 2" xfId="190"/>
    <cellStyle name="40% - Акцент1 5" xfId="98"/>
    <cellStyle name="40% - Акцент1 5 2" xfId="203"/>
    <cellStyle name="40% - Акцент1 6" xfId="111"/>
    <cellStyle name="40% - Акцент1 6 2" xfId="216"/>
    <cellStyle name="40% - Акцент1 7" xfId="124"/>
    <cellStyle name="40% - Акцент1 7 2" xfId="229"/>
    <cellStyle name="40% - Акцент1 8" xfId="137"/>
    <cellStyle name="40% - Акцент1 8 2" xfId="242"/>
    <cellStyle name="40% - Акцент2" xfId="24" builtinId="35" customBuiltin="1"/>
    <cellStyle name="40% - Акцент2 2" xfId="55"/>
    <cellStyle name="40% — акцент2 2" xfId="152"/>
    <cellStyle name="40% - Акцент2 2 2" xfId="165"/>
    <cellStyle name="40% - Акцент2 3" xfId="72"/>
    <cellStyle name="40% - Акцент2 3 2" xfId="179"/>
    <cellStyle name="40% - Акцент2 4" xfId="87"/>
    <cellStyle name="40% - Акцент2 4 2" xfId="192"/>
    <cellStyle name="40% - Акцент2 5" xfId="100"/>
    <cellStyle name="40% - Акцент2 5 2" xfId="205"/>
    <cellStyle name="40% - Акцент2 6" xfId="113"/>
    <cellStyle name="40% - Акцент2 6 2" xfId="218"/>
    <cellStyle name="40% - Акцент2 7" xfId="126"/>
    <cellStyle name="40% - Акцент2 7 2" xfId="231"/>
    <cellStyle name="40% - Акцент2 8" xfId="139"/>
    <cellStyle name="40% - Акцент2 8 2" xfId="244"/>
    <cellStyle name="40% - Акцент3" xfId="28" builtinId="39" customBuiltin="1"/>
    <cellStyle name="40% - Акцент3 2" xfId="57"/>
    <cellStyle name="40% — акцент3 2" xfId="154"/>
    <cellStyle name="40% - Акцент3 2 2" xfId="167"/>
    <cellStyle name="40% - Акцент3 3" xfId="74"/>
    <cellStyle name="40% - Акцент3 3 2" xfId="181"/>
    <cellStyle name="40% - Акцент3 4" xfId="89"/>
    <cellStyle name="40% - Акцент3 4 2" xfId="194"/>
    <cellStyle name="40% - Акцент3 5" xfId="102"/>
    <cellStyle name="40% - Акцент3 5 2" xfId="207"/>
    <cellStyle name="40% - Акцент3 6" xfId="115"/>
    <cellStyle name="40% - Акцент3 6 2" xfId="220"/>
    <cellStyle name="40% - Акцент3 7" xfId="128"/>
    <cellStyle name="40% - Акцент3 7 2" xfId="233"/>
    <cellStyle name="40% - Акцент3 8" xfId="141"/>
    <cellStyle name="40% - Акцент3 8 2" xfId="246"/>
    <cellStyle name="40% - Акцент4" xfId="32" builtinId="43" customBuiltin="1"/>
    <cellStyle name="40% - Акцент4 2" xfId="59"/>
    <cellStyle name="40% — акцент4 2" xfId="156"/>
    <cellStyle name="40% - Акцент4 2 2" xfId="169"/>
    <cellStyle name="40% - Акцент4 3" xfId="76"/>
    <cellStyle name="40% - Акцент4 3 2" xfId="183"/>
    <cellStyle name="40% - Акцент4 4" xfId="91"/>
    <cellStyle name="40% - Акцент4 4 2" xfId="196"/>
    <cellStyle name="40% - Акцент4 5" xfId="104"/>
    <cellStyle name="40% - Акцент4 5 2" xfId="209"/>
    <cellStyle name="40% - Акцент4 6" xfId="117"/>
    <cellStyle name="40% - Акцент4 6 2" xfId="222"/>
    <cellStyle name="40% - Акцент4 7" xfId="130"/>
    <cellStyle name="40% - Акцент4 7 2" xfId="235"/>
    <cellStyle name="40% - Акцент4 8" xfId="143"/>
    <cellStyle name="40% - Акцент4 8 2" xfId="248"/>
    <cellStyle name="40% - Акцент5" xfId="36" builtinId="47" customBuiltin="1"/>
    <cellStyle name="40% - Акцент5 2" xfId="61"/>
    <cellStyle name="40% — акцент5 2" xfId="158"/>
    <cellStyle name="40% - Акцент5 2 2" xfId="171"/>
    <cellStyle name="40% - Акцент5 3" xfId="78"/>
    <cellStyle name="40% - Акцент5 3 2" xfId="185"/>
    <cellStyle name="40% - Акцент5 4" xfId="93"/>
    <cellStyle name="40% - Акцент5 4 2" xfId="198"/>
    <cellStyle name="40% - Акцент5 5" xfId="106"/>
    <cellStyle name="40% - Акцент5 5 2" xfId="211"/>
    <cellStyle name="40% - Акцент5 6" xfId="119"/>
    <cellStyle name="40% - Акцент5 6 2" xfId="224"/>
    <cellStyle name="40% - Акцент5 7" xfId="132"/>
    <cellStyle name="40% - Акцент5 7 2" xfId="237"/>
    <cellStyle name="40% - Акцент5 8" xfId="145"/>
    <cellStyle name="40% - Акцент5 8 2" xfId="250"/>
    <cellStyle name="40% - Акцент6" xfId="40" builtinId="51" customBuiltin="1"/>
    <cellStyle name="40% - Акцент6 2" xfId="63"/>
    <cellStyle name="40% — акцент6 2" xfId="160"/>
    <cellStyle name="40% - Акцент6 2 2" xfId="173"/>
    <cellStyle name="40% - Акцент6 3" xfId="80"/>
    <cellStyle name="40% - Акцент6 3 2" xfId="187"/>
    <cellStyle name="40% - Акцент6 4" xfId="95"/>
    <cellStyle name="40% - Акцент6 4 2" xfId="200"/>
    <cellStyle name="40% - Акцент6 5" xfId="108"/>
    <cellStyle name="40% - Акцент6 5 2" xfId="213"/>
    <cellStyle name="40% - Акцент6 6" xfId="121"/>
    <cellStyle name="40% - Акцент6 6 2" xfId="226"/>
    <cellStyle name="40% - Акцент6 7" xfId="134"/>
    <cellStyle name="40% - Акцент6 7 2" xfId="239"/>
    <cellStyle name="40% - Акцент6 8" xfId="147"/>
    <cellStyle name="40% - Акцент6 8 2" xfId="252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SЛокально-ресурсная ведомости27 2" xfId="6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50"/>
    <cellStyle name="Нейтральный" xfId="8" builtinId="28" customBuiltin="1"/>
    <cellStyle name="Обычный" xfId="0" builtinId="0"/>
    <cellStyle name="Обычный 2" xfId="46"/>
    <cellStyle name="Обычный 2 2" xfId="66"/>
    <cellStyle name="Обычный 2 2 2" xfId="174"/>
    <cellStyle name="Обычный 2 2 5" xfId="64"/>
    <cellStyle name="Обычный 2 3" xfId="82"/>
    <cellStyle name="Обычный 2 4" xfId="42"/>
    <cellStyle name="Обычный 3" xfId="48"/>
    <cellStyle name="Обычный 3 2" xfId="43"/>
    <cellStyle name="Обычный 4" xfId="81"/>
    <cellStyle name="Обычный 61 2" xfId="47"/>
    <cellStyle name="Обычный_Счет-фактура Экспертизе" xfId="49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1"/>
    <cellStyle name="Примечание 2 2" xfId="161"/>
    <cellStyle name="Примечание 3" xfId="68"/>
    <cellStyle name="Примечание 3 2" xfId="175"/>
    <cellStyle name="Примечание 4" xfId="83"/>
    <cellStyle name="Примечание 4 2" xfId="188"/>
    <cellStyle name="Примечание 5" xfId="96"/>
    <cellStyle name="Примечание 5 2" xfId="201"/>
    <cellStyle name="Примечание 6" xfId="109"/>
    <cellStyle name="Примечание 6 2" xfId="214"/>
    <cellStyle name="Примечание 7" xfId="122"/>
    <cellStyle name="Примечание 7 2" xfId="227"/>
    <cellStyle name="Примечание 8" xfId="135"/>
    <cellStyle name="Примечание 8 2" xfId="240"/>
    <cellStyle name="Примечание 9" xfId="148"/>
    <cellStyle name="Процентный 2 2" xfId="45"/>
    <cellStyle name="Связанная ячейка" xfId="12" builtinId="24" customBuiltin="1"/>
    <cellStyle name="Текст предупреждения" xfId="14" builtinId="11" customBuiltin="1"/>
    <cellStyle name="Финансовый 3" xfId="65"/>
    <cellStyle name="Финансовый 4" xfId="44"/>
    <cellStyle name="Хороший" xfId="6" builtinId="26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C3:J51"/>
  <sheetViews>
    <sheetView view="pageBreakPreview" topLeftCell="A10" zoomScale="85" zoomScaleSheetLayoutView="85" workbookViewId="0">
      <selection activeCell="C33" sqref="C33:I34"/>
    </sheetView>
  </sheetViews>
  <sheetFormatPr defaultRowHeight="12.75"/>
  <cols>
    <col min="1" max="1" width="4.6640625" style="14" customWidth="1"/>
    <col min="2" max="2" width="1.5" style="14" customWidth="1"/>
    <col min="3" max="3" width="16.1640625" style="14" customWidth="1"/>
    <col min="4" max="4" width="12.33203125" style="14" customWidth="1"/>
    <col min="5" max="5" width="14.6640625" style="14" customWidth="1"/>
    <col min="6" max="6" width="15.33203125" style="14" customWidth="1"/>
    <col min="7" max="7" width="9.5" style="14" customWidth="1"/>
    <col min="8" max="8" width="10.6640625" style="14" customWidth="1"/>
    <col min="9" max="9" width="21" style="14" customWidth="1"/>
    <col min="10" max="10" width="10.6640625" style="14" customWidth="1"/>
    <col min="11" max="256" width="8.83203125" style="14"/>
    <col min="257" max="257" width="4.6640625" style="14" customWidth="1"/>
    <col min="258" max="258" width="1.5" style="14" customWidth="1"/>
    <col min="259" max="259" width="12.5" style="14" customWidth="1"/>
    <col min="260" max="260" width="12.33203125" style="14" customWidth="1"/>
    <col min="261" max="261" width="14.6640625" style="14" customWidth="1"/>
    <col min="262" max="262" width="15.33203125" style="14" customWidth="1"/>
    <col min="263" max="263" width="9.5" style="14" customWidth="1"/>
    <col min="264" max="264" width="10.6640625" style="14" customWidth="1"/>
    <col min="265" max="265" width="15" style="14" customWidth="1"/>
    <col min="266" max="266" width="10.6640625" style="14" customWidth="1"/>
    <col min="267" max="512" width="8.83203125" style="14"/>
    <col min="513" max="513" width="4.6640625" style="14" customWidth="1"/>
    <col min="514" max="514" width="1.5" style="14" customWidth="1"/>
    <col min="515" max="515" width="12.5" style="14" customWidth="1"/>
    <col min="516" max="516" width="12.33203125" style="14" customWidth="1"/>
    <col min="517" max="517" width="14.6640625" style="14" customWidth="1"/>
    <col min="518" max="518" width="15.33203125" style="14" customWidth="1"/>
    <col min="519" max="519" width="9.5" style="14" customWidth="1"/>
    <col min="520" max="520" width="10.6640625" style="14" customWidth="1"/>
    <col min="521" max="521" width="15" style="14" customWidth="1"/>
    <col min="522" max="522" width="10.6640625" style="14" customWidth="1"/>
    <col min="523" max="768" width="8.83203125" style="14"/>
    <col min="769" max="769" width="4.6640625" style="14" customWidth="1"/>
    <col min="770" max="770" width="1.5" style="14" customWidth="1"/>
    <col min="771" max="771" width="12.5" style="14" customWidth="1"/>
    <col min="772" max="772" width="12.33203125" style="14" customWidth="1"/>
    <col min="773" max="773" width="14.6640625" style="14" customWidth="1"/>
    <col min="774" max="774" width="15.33203125" style="14" customWidth="1"/>
    <col min="775" max="775" width="9.5" style="14" customWidth="1"/>
    <col min="776" max="776" width="10.6640625" style="14" customWidth="1"/>
    <col min="777" max="777" width="15" style="14" customWidth="1"/>
    <col min="778" max="778" width="10.6640625" style="14" customWidth="1"/>
    <col min="779" max="1024" width="8.83203125" style="14"/>
    <col min="1025" max="1025" width="4.6640625" style="14" customWidth="1"/>
    <col min="1026" max="1026" width="1.5" style="14" customWidth="1"/>
    <col min="1027" max="1027" width="12.5" style="14" customWidth="1"/>
    <col min="1028" max="1028" width="12.33203125" style="14" customWidth="1"/>
    <col min="1029" max="1029" width="14.6640625" style="14" customWidth="1"/>
    <col min="1030" max="1030" width="15.33203125" style="14" customWidth="1"/>
    <col min="1031" max="1031" width="9.5" style="14" customWidth="1"/>
    <col min="1032" max="1032" width="10.6640625" style="14" customWidth="1"/>
    <col min="1033" max="1033" width="15" style="14" customWidth="1"/>
    <col min="1034" max="1034" width="10.6640625" style="14" customWidth="1"/>
    <col min="1035" max="1280" width="8.83203125" style="14"/>
    <col min="1281" max="1281" width="4.6640625" style="14" customWidth="1"/>
    <col min="1282" max="1282" width="1.5" style="14" customWidth="1"/>
    <col min="1283" max="1283" width="12.5" style="14" customWidth="1"/>
    <col min="1284" max="1284" width="12.33203125" style="14" customWidth="1"/>
    <col min="1285" max="1285" width="14.6640625" style="14" customWidth="1"/>
    <col min="1286" max="1286" width="15.33203125" style="14" customWidth="1"/>
    <col min="1287" max="1287" width="9.5" style="14" customWidth="1"/>
    <col min="1288" max="1288" width="10.6640625" style="14" customWidth="1"/>
    <col min="1289" max="1289" width="15" style="14" customWidth="1"/>
    <col min="1290" max="1290" width="10.6640625" style="14" customWidth="1"/>
    <col min="1291" max="1536" width="8.83203125" style="14"/>
    <col min="1537" max="1537" width="4.6640625" style="14" customWidth="1"/>
    <col min="1538" max="1538" width="1.5" style="14" customWidth="1"/>
    <col min="1539" max="1539" width="12.5" style="14" customWidth="1"/>
    <col min="1540" max="1540" width="12.33203125" style="14" customWidth="1"/>
    <col min="1541" max="1541" width="14.6640625" style="14" customWidth="1"/>
    <col min="1542" max="1542" width="15.33203125" style="14" customWidth="1"/>
    <col min="1543" max="1543" width="9.5" style="14" customWidth="1"/>
    <col min="1544" max="1544" width="10.6640625" style="14" customWidth="1"/>
    <col min="1545" max="1545" width="15" style="14" customWidth="1"/>
    <col min="1546" max="1546" width="10.6640625" style="14" customWidth="1"/>
    <col min="1547" max="1792" width="8.83203125" style="14"/>
    <col min="1793" max="1793" width="4.6640625" style="14" customWidth="1"/>
    <col min="1794" max="1794" width="1.5" style="14" customWidth="1"/>
    <col min="1795" max="1795" width="12.5" style="14" customWidth="1"/>
    <col min="1796" max="1796" width="12.33203125" style="14" customWidth="1"/>
    <col min="1797" max="1797" width="14.6640625" style="14" customWidth="1"/>
    <col min="1798" max="1798" width="15.33203125" style="14" customWidth="1"/>
    <col min="1799" max="1799" width="9.5" style="14" customWidth="1"/>
    <col min="1800" max="1800" width="10.6640625" style="14" customWidth="1"/>
    <col min="1801" max="1801" width="15" style="14" customWidth="1"/>
    <col min="1802" max="1802" width="10.6640625" style="14" customWidth="1"/>
    <col min="1803" max="2048" width="8.83203125" style="14"/>
    <col min="2049" max="2049" width="4.6640625" style="14" customWidth="1"/>
    <col min="2050" max="2050" width="1.5" style="14" customWidth="1"/>
    <col min="2051" max="2051" width="12.5" style="14" customWidth="1"/>
    <col min="2052" max="2052" width="12.33203125" style="14" customWidth="1"/>
    <col min="2053" max="2053" width="14.6640625" style="14" customWidth="1"/>
    <col min="2054" max="2054" width="15.33203125" style="14" customWidth="1"/>
    <col min="2055" max="2055" width="9.5" style="14" customWidth="1"/>
    <col min="2056" max="2056" width="10.6640625" style="14" customWidth="1"/>
    <col min="2057" max="2057" width="15" style="14" customWidth="1"/>
    <col min="2058" max="2058" width="10.6640625" style="14" customWidth="1"/>
    <col min="2059" max="2304" width="8.83203125" style="14"/>
    <col min="2305" max="2305" width="4.6640625" style="14" customWidth="1"/>
    <col min="2306" max="2306" width="1.5" style="14" customWidth="1"/>
    <col min="2307" max="2307" width="12.5" style="14" customWidth="1"/>
    <col min="2308" max="2308" width="12.33203125" style="14" customWidth="1"/>
    <col min="2309" max="2309" width="14.6640625" style="14" customWidth="1"/>
    <col min="2310" max="2310" width="15.33203125" style="14" customWidth="1"/>
    <col min="2311" max="2311" width="9.5" style="14" customWidth="1"/>
    <col min="2312" max="2312" width="10.6640625" style="14" customWidth="1"/>
    <col min="2313" max="2313" width="15" style="14" customWidth="1"/>
    <col min="2314" max="2314" width="10.6640625" style="14" customWidth="1"/>
    <col min="2315" max="2560" width="8.83203125" style="14"/>
    <col min="2561" max="2561" width="4.6640625" style="14" customWidth="1"/>
    <col min="2562" max="2562" width="1.5" style="14" customWidth="1"/>
    <col min="2563" max="2563" width="12.5" style="14" customWidth="1"/>
    <col min="2564" max="2564" width="12.33203125" style="14" customWidth="1"/>
    <col min="2565" max="2565" width="14.6640625" style="14" customWidth="1"/>
    <col min="2566" max="2566" width="15.33203125" style="14" customWidth="1"/>
    <col min="2567" max="2567" width="9.5" style="14" customWidth="1"/>
    <col min="2568" max="2568" width="10.6640625" style="14" customWidth="1"/>
    <col min="2569" max="2569" width="15" style="14" customWidth="1"/>
    <col min="2570" max="2570" width="10.6640625" style="14" customWidth="1"/>
    <col min="2571" max="2816" width="8.83203125" style="14"/>
    <col min="2817" max="2817" width="4.6640625" style="14" customWidth="1"/>
    <col min="2818" max="2818" width="1.5" style="14" customWidth="1"/>
    <col min="2819" max="2819" width="12.5" style="14" customWidth="1"/>
    <col min="2820" max="2820" width="12.33203125" style="14" customWidth="1"/>
    <col min="2821" max="2821" width="14.6640625" style="14" customWidth="1"/>
    <col min="2822" max="2822" width="15.33203125" style="14" customWidth="1"/>
    <col min="2823" max="2823" width="9.5" style="14" customWidth="1"/>
    <col min="2824" max="2824" width="10.6640625" style="14" customWidth="1"/>
    <col min="2825" max="2825" width="15" style="14" customWidth="1"/>
    <col min="2826" max="2826" width="10.6640625" style="14" customWidth="1"/>
    <col min="2827" max="3072" width="8.83203125" style="14"/>
    <col min="3073" max="3073" width="4.6640625" style="14" customWidth="1"/>
    <col min="3074" max="3074" width="1.5" style="14" customWidth="1"/>
    <col min="3075" max="3075" width="12.5" style="14" customWidth="1"/>
    <col min="3076" max="3076" width="12.33203125" style="14" customWidth="1"/>
    <col min="3077" max="3077" width="14.6640625" style="14" customWidth="1"/>
    <col min="3078" max="3078" width="15.33203125" style="14" customWidth="1"/>
    <col min="3079" max="3079" width="9.5" style="14" customWidth="1"/>
    <col min="3080" max="3080" width="10.6640625" style="14" customWidth="1"/>
    <col min="3081" max="3081" width="15" style="14" customWidth="1"/>
    <col min="3082" max="3082" width="10.6640625" style="14" customWidth="1"/>
    <col min="3083" max="3328" width="8.83203125" style="14"/>
    <col min="3329" max="3329" width="4.6640625" style="14" customWidth="1"/>
    <col min="3330" max="3330" width="1.5" style="14" customWidth="1"/>
    <col min="3331" max="3331" width="12.5" style="14" customWidth="1"/>
    <col min="3332" max="3332" width="12.33203125" style="14" customWidth="1"/>
    <col min="3333" max="3333" width="14.6640625" style="14" customWidth="1"/>
    <col min="3334" max="3334" width="15.33203125" style="14" customWidth="1"/>
    <col min="3335" max="3335" width="9.5" style="14" customWidth="1"/>
    <col min="3336" max="3336" width="10.6640625" style="14" customWidth="1"/>
    <col min="3337" max="3337" width="15" style="14" customWidth="1"/>
    <col min="3338" max="3338" width="10.6640625" style="14" customWidth="1"/>
    <col min="3339" max="3584" width="8.83203125" style="14"/>
    <col min="3585" max="3585" width="4.6640625" style="14" customWidth="1"/>
    <col min="3586" max="3586" width="1.5" style="14" customWidth="1"/>
    <col min="3587" max="3587" width="12.5" style="14" customWidth="1"/>
    <col min="3588" max="3588" width="12.33203125" style="14" customWidth="1"/>
    <col min="3589" max="3589" width="14.6640625" style="14" customWidth="1"/>
    <col min="3590" max="3590" width="15.33203125" style="14" customWidth="1"/>
    <col min="3591" max="3591" width="9.5" style="14" customWidth="1"/>
    <col min="3592" max="3592" width="10.6640625" style="14" customWidth="1"/>
    <col min="3593" max="3593" width="15" style="14" customWidth="1"/>
    <col min="3594" max="3594" width="10.6640625" style="14" customWidth="1"/>
    <col min="3595" max="3840" width="8.83203125" style="14"/>
    <col min="3841" max="3841" width="4.6640625" style="14" customWidth="1"/>
    <col min="3842" max="3842" width="1.5" style="14" customWidth="1"/>
    <col min="3843" max="3843" width="12.5" style="14" customWidth="1"/>
    <col min="3844" max="3844" width="12.33203125" style="14" customWidth="1"/>
    <col min="3845" max="3845" width="14.6640625" style="14" customWidth="1"/>
    <col min="3846" max="3846" width="15.33203125" style="14" customWidth="1"/>
    <col min="3847" max="3847" width="9.5" style="14" customWidth="1"/>
    <col min="3848" max="3848" width="10.6640625" style="14" customWidth="1"/>
    <col min="3849" max="3849" width="15" style="14" customWidth="1"/>
    <col min="3850" max="3850" width="10.6640625" style="14" customWidth="1"/>
    <col min="3851" max="4096" width="8.83203125" style="14"/>
    <col min="4097" max="4097" width="4.6640625" style="14" customWidth="1"/>
    <col min="4098" max="4098" width="1.5" style="14" customWidth="1"/>
    <col min="4099" max="4099" width="12.5" style="14" customWidth="1"/>
    <col min="4100" max="4100" width="12.33203125" style="14" customWidth="1"/>
    <col min="4101" max="4101" width="14.6640625" style="14" customWidth="1"/>
    <col min="4102" max="4102" width="15.33203125" style="14" customWidth="1"/>
    <col min="4103" max="4103" width="9.5" style="14" customWidth="1"/>
    <col min="4104" max="4104" width="10.6640625" style="14" customWidth="1"/>
    <col min="4105" max="4105" width="15" style="14" customWidth="1"/>
    <col min="4106" max="4106" width="10.6640625" style="14" customWidth="1"/>
    <col min="4107" max="4352" width="8.83203125" style="14"/>
    <col min="4353" max="4353" width="4.6640625" style="14" customWidth="1"/>
    <col min="4354" max="4354" width="1.5" style="14" customWidth="1"/>
    <col min="4355" max="4355" width="12.5" style="14" customWidth="1"/>
    <col min="4356" max="4356" width="12.33203125" style="14" customWidth="1"/>
    <col min="4357" max="4357" width="14.6640625" style="14" customWidth="1"/>
    <col min="4358" max="4358" width="15.33203125" style="14" customWidth="1"/>
    <col min="4359" max="4359" width="9.5" style="14" customWidth="1"/>
    <col min="4360" max="4360" width="10.6640625" style="14" customWidth="1"/>
    <col min="4361" max="4361" width="15" style="14" customWidth="1"/>
    <col min="4362" max="4362" width="10.6640625" style="14" customWidth="1"/>
    <col min="4363" max="4608" width="8.83203125" style="14"/>
    <col min="4609" max="4609" width="4.6640625" style="14" customWidth="1"/>
    <col min="4610" max="4610" width="1.5" style="14" customWidth="1"/>
    <col min="4611" max="4611" width="12.5" style="14" customWidth="1"/>
    <col min="4612" max="4612" width="12.33203125" style="14" customWidth="1"/>
    <col min="4613" max="4613" width="14.6640625" style="14" customWidth="1"/>
    <col min="4614" max="4614" width="15.33203125" style="14" customWidth="1"/>
    <col min="4615" max="4615" width="9.5" style="14" customWidth="1"/>
    <col min="4616" max="4616" width="10.6640625" style="14" customWidth="1"/>
    <col min="4617" max="4617" width="15" style="14" customWidth="1"/>
    <col min="4618" max="4618" width="10.6640625" style="14" customWidth="1"/>
    <col min="4619" max="4864" width="8.83203125" style="14"/>
    <col min="4865" max="4865" width="4.6640625" style="14" customWidth="1"/>
    <col min="4866" max="4866" width="1.5" style="14" customWidth="1"/>
    <col min="4867" max="4867" width="12.5" style="14" customWidth="1"/>
    <col min="4868" max="4868" width="12.33203125" style="14" customWidth="1"/>
    <col min="4869" max="4869" width="14.6640625" style="14" customWidth="1"/>
    <col min="4870" max="4870" width="15.33203125" style="14" customWidth="1"/>
    <col min="4871" max="4871" width="9.5" style="14" customWidth="1"/>
    <col min="4872" max="4872" width="10.6640625" style="14" customWidth="1"/>
    <col min="4873" max="4873" width="15" style="14" customWidth="1"/>
    <col min="4874" max="4874" width="10.6640625" style="14" customWidth="1"/>
    <col min="4875" max="5120" width="8.83203125" style="14"/>
    <col min="5121" max="5121" width="4.6640625" style="14" customWidth="1"/>
    <col min="5122" max="5122" width="1.5" style="14" customWidth="1"/>
    <col min="5123" max="5123" width="12.5" style="14" customWidth="1"/>
    <col min="5124" max="5124" width="12.33203125" style="14" customWidth="1"/>
    <col min="5125" max="5125" width="14.6640625" style="14" customWidth="1"/>
    <col min="5126" max="5126" width="15.33203125" style="14" customWidth="1"/>
    <col min="5127" max="5127" width="9.5" style="14" customWidth="1"/>
    <col min="5128" max="5128" width="10.6640625" style="14" customWidth="1"/>
    <col min="5129" max="5129" width="15" style="14" customWidth="1"/>
    <col min="5130" max="5130" width="10.6640625" style="14" customWidth="1"/>
    <col min="5131" max="5376" width="8.83203125" style="14"/>
    <col min="5377" max="5377" width="4.6640625" style="14" customWidth="1"/>
    <col min="5378" max="5378" width="1.5" style="14" customWidth="1"/>
    <col min="5379" max="5379" width="12.5" style="14" customWidth="1"/>
    <col min="5380" max="5380" width="12.33203125" style="14" customWidth="1"/>
    <col min="5381" max="5381" width="14.6640625" style="14" customWidth="1"/>
    <col min="5382" max="5382" width="15.33203125" style="14" customWidth="1"/>
    <col min="5383" max="5383" width="9.5" style="14" customWidth="1"/>
    <col min="5384" max="5384" width="10.6640625" style="14" customWidth="1"/>
    <col min="5385" max="5385" width="15" style="14" customWidth="1"/>
    <col min="5386" max="5386" width="10.6640625" style="14" customWidth="1"/>
    <col min="5387" max="5632" width="8.83203125" style="14"/>
    <col min="5633" max="5633" width="4.6640625" style="14" customWidth="1"/>
    <col min="5634" max="5634" width="1.5" style="14" customWidth="1"/>
    <col min="5635" max="5635" width="12.5" style="14" customWidth="1"/>
    <col min="5636" max="5636" width="12.33203125" style="14" customWidth="1"/>
    <col min="5637" max="5637" width="14.6640625" style="14" customWidth="1"/>
    <col min="5638" max="5638" width="15.33203125" style="14" customWidth="1"/>
    <col min="5639" max="5639" width="9.5" style="14" customWidth="1"/>
    <col min="5640" max="5640" width="10.6640625" style="14" customWidth="1"/>
    <col min="5641" max="5641" width="15" style="14" customWidth="1"/>
    <col min="5642" max="5642" width="10.6640625" style="14" customWidth="1"/>
    <col min="5643" max="5888" width="8.83203125" style="14"/>
    <col min="5889" max="5889" width="4.6640625" style="14" customWidth="1"/>
    <col min="5890" max="5890" width="1.5" style="14" customWidth="1"/>
    <col min="5891" max="5891" width="12.5" style="14" customWidth="1"/>
    <col min="5892" max="5892" width="12.33203125" style="14" customWidth="1"/>
    <col min="5893" max="5893" width="14.6640625" style="14" customWidth="1"/>
    <col min="5894" max="5894" width="15.33203125" style="14" customWidth="1"/>
    <col min="5895" max="5895" width="9.5" style="14" customWidth="1"/>
    <col min="5896" max="5896" width="10.6640625" style="14" customWidth="1"/>
    <col min="5897" max="5897" width="15" style="14" customWidth="1"/>
    <col min="5898" max="5898" width="10.6640625" style="14" customWidth="1"/>
    <col min="5899" max="6144" width="8.83203125" style="14"/>
    <col min="6145" max="6145" width="4.6640625" style="14" customWidth="1"/>
    <col min="6146" max="6146" width="1.5" style="14" customWidth="1"/>
    <col min="6147" max="6147" width="12.5" style="14" customWidth="1"/>
    <col min="6148" max="6148" width="12.33203125" style="14" customWidth="1"/>
    <col min="6149" max="6149" width="14.6640625" style="14" customWidth="1"/>
    <col min="6150" max="6150" width="15.33203125" style="14" customWidth="1"/>
    <col min="6151" max="6151" width="9.5" style="14" customWidth="1"/>
    <col min="6152" max="6152" width="10.6640625" style="14" customWidth="1"/>
    <col min="6153" max="6153" width="15" style="14" customWidth="1"/>
    <col min="6154" max="6154" width="10.6640625" style="14" customWidth="1"/>
    <col min="6155" max="6400" width="8.83203125" style="14"/>
    <col min="6401" max="6401" width="4.6640625" style="14" customWidth="1"/>
    <col min="6402" max="6402" width="1.5" style="14" customWidth="1"/>
    <col min="6403" max="6403" width="12.5" style="14" customWidth="1"/>
    <col min="6404" max="6404" width="12.33203125" style="14" customWidth="1"/>
    <col min="6405" max="6405" width="14.6640625" style="14" customWidth="1"/>
    <col min="6406" max="6406" width="15.33203125" style="14" customWidth="1"/>
    <col min="6407" max="6407" width="9.5" style="14" customWidth="1"/>
    <col min="6408" max="6408" width="10.6640625" style="14" customWidth="1"/>
    <col min="6409" max="6409" width="15" style="14" customWidth="1"/>
    <col min="6410" max="6410" width="10.6640625" style="14" customWidth="1"/>
    <col min="6411" max="6656" width="8.83203125" style="14"/>
    <col min="6657" max="6657" width="4.6640625" style="14" customWidth="1"/>
    <col min="6658" max="6658" width="1.5" style="14" customWidth="1"/>
    <col min="6659" max="6659" width="12.5" style="14" customWidth="1"/>
    <col min="6660" max="6660" width="12.33203125" style="14" customWidth="1"/>
    <col min="6661" max="6661" width="14.6640625" style="14" customWidth="1"/>
    <col min="6662" max="6662" width="15.33203125" style="14" customWidth="1"/>
    <col min="6663" max="6663" width="9.5" style="14" customWidth="1"/>
    <col min="6664" max="6664" width="10.6640625" style="14" customWidth="1"/>
    <col min="6665" max="6665" width="15" style="14" customWidth="1"/>
    <col min="6666" max="6666" width="10.6640625" style="14" customWidth="1"/>
    <col min="6667" max="6912" width="8.83203125" style="14"/>
    <col min="6913" max="6913" width="4.6640625" style="14" customWidth="1"/>
    <col min="6914" max="6914" width="1.5" style="14" customWidth="1"/>
    <col min="6915" max="6915" width="12.5" style="14" customWidth="1"/>
    <col min="6916" max="6916" width="12.33203125" style="14" customWidth="1"/>
    <col min="6917" max="6917" width="14.6640625" style="14" customWidth="1"/>
    <col min="6918" max="6918" width="15.33203125" style="14" customWidth="1"/>
    <col min="6919" max="6919" width="9.5" style="14" customWidth="1"/>
    <col min="6920" max="6920" width="10.6640625" style="14" customWidth="1"/>
    <col min="6921" max="6921" width="15" style="14" customWidth="1"/>
    <col min="6922" max="6922" width="10.6640625" style="14" customWidth="1"/>
    <col min="6923" max="7168" width="8.83203125" style="14"/>
    <col min="7169" max="7169" width="4.6640625" style="14" customWidth="1"/>
    <col min="7170" max="7170" width="1.5" style="14" customWidth="1"/>
    <col min="7171" max="7171" width="12.5" style="14" customWidth="1"/>
    <col min="7172" max="7172" width="12.33203125" style="14" customWidth="1"/>
    <col min="7173" max="7173" width="14.6640625" style="14" customWidth="1"/>
    <col min="7174" max="7174" width="15.33203125" style="14" customWidth="1"/>
    <col min="7175" max="7175" width="9.5" style="14" customWidth="1"/>
    <col min="7176" max="7176" width="10.6640625" style="14" customWidth="1"/>
    <col min="7177" max="7177" width="15" style="14" customWidth="1"/>
    <col min="7178" max="7178" width="10.6640625" style="14" customWidth="1"/>
    <col min="7179" max="7424" width="8.83203125" style="14"/>
    <col min="7425" max="7425" width="4.6640625" style="14" customWidth="1"/>
    <col min="7426" max="7426" width="1.5" style="14" customWidth="1"/>
    <col min="7427" max="7427" width="12.5" style="14" customWidth="1"/>
    <col min="7428" max="7428" width="12.33203125" style="14" customWidth="1"/>
    <col min="7429" max="7429" width="14.6640625" style="14" customWidth="1"/>
    <col min="7430" max="7430" width="15.33203125" style="14" customWidth="1"/>
    <col min="7431" max="7431" width="9.5" style="14" customWidth="1"/>
    <col min="7432" max="7432" width="10.6640625" style="14" customWidth="1"/>
    <col min="7433" max="7433" width="15" style="14" customWidth="1"/>
    <col min="7434" max="7434" width="10.6640625" style="14" customWidth="1"/>
    <col min="7435" max="7680" width="8.83203125" style="14"/>
    <col min="7681" max="7681" width="4.6640625" style="14" customWidth="1"/>
    <col min="7682" max="7682" width="1.5" style="14" customWidth="1"/>
    <col min="7683" max="7683" width="12.5" style="14" customWidth="1"/>
    <col min="7684" max="7684" width="12.33203125" style="14" customWidth="1"/>
    <col min="7685" max="7685" width="14.6640625" style="14" customWidth="1"/>
    <col min="7686" max="7686" width="15.33203125" style="14" customWidth="1"/>
    <col min="7687" max="7687" width="9.5" style="14" customWidth="1"/>
    <col min="7688" max="7688" width="10.6640625" style="14" customWidth="1"/>
    <col min="7689" max="7689" width="15" style="14" customWidth="1"/>
    <col min="7690" max="7690" width="10.6640625" style="14" customWidth="1"/>
    <col min="7691" max="7936" width="8.83203125" style="14"/>
    <col min="7937" max="7937" width="4.6640625" style="14" customWidth="1"/>
    <col min="7938" max="7938" width="1.5" style="14" customWidth="1"/>
    <col min="7939" max="7939" width="12.5" style="14" customWidth="1"/>
    <col min="7940" max="7940" width="12.33203125" style="14" customWidth="1"/>
    <col min="7941" max="7941" width="14.6640625" style="14" customWidth="1"/>
    <col min="7942" max="7942" width="15.33203125" style="14" customWidth="1"/>
    <col min="7943" max="7943" width="9.5" style="14" customWidth="1"/>
    <col min="7944" max="7944" width="10.6640625" style="14" customWidth="1"/>
    <col min="7945" max="7945" width="15" style="14" customWidth="1"/>
    <col min="7946" max="7946" width="10.6640625" style="14" customWidth="1"/>
    <col min="7947" max="8192" width="8.83203125" style="14"/>
    <col min="8193" max="8193" width="4.6640625" style="14" customWidth="1"/>
    <col min="8194" max="8194" width="1.5" style="14" customWidth="1"/>
    <col min="8195" max="8195" width="12.5" style="14" customWidth="1"/>
    <col min="8196" max="8196" width="12.33203125" style="14" customWidth="1"/>
    <col min="8197" max="8197" width="14.6640625" style="14" customWidth="1"/>
    <col min="8198" max="8198" width="15.33203125" style="14" customWidth="1"/>
    <col min="8199" max="8199" width="9.5" style="14" customWidth="1"/>
    <col min="8200" max="8200" width="10.6640625" style="14" customWidth="1"/>
    <col min="8201" max="8201" width="15" style="14" customWidth="1"/>
    <col min="8202" max="8202" width="10.6640625" style="14" customWidth="1"/>
    <col min="8203" max="8448" width="8.83203125" style="14"/>
    <col min="8449" max="8449" width="4.6640625" style="14" customWidth="1"/>
    <col min="8450" max="8450" width="1.5" style="14" customWidth="1"/>
    <col min="8451" max="8451" width="12.5" style="14" customWidth="1"/>
    <col min="8452" max="8452" width="12.33203125" style="14" customWidth="1"/>
    <col min="8453" max="8453" width="14.6640625" style="14" customWidth="1"/>
    <col min="8454" max="8454" width="15.33203125" style="14" customWidth="1"/>
    <col min="8455" max="8455" width="9.5" style="14" customWidth="1"/>
    <col min="8456" max="8456" width="10.6640625" style="14" customWidth="1"/>
    <col min="8457" max="8457" width="15" style="14" customWidth="1"/>
    <col min="8458" max="8458" width="10.6640625" style="14" customWidth="1"/>
    <col min="8459" max="8704" width="8.83203125" style="14"/>
    <col min="8705" max="8705" width="4.6640625" style="14" customWidth="1"/>
    <col min="8706" max="8706" width="1.5" style="14" customWidth="1"/>
    <col min="8707" max="8707" width="12.5" style="14" customWidth="1"/>
    <col min="8708" max="8708" width="12.33203125" style="14" customWidth="1"/>
    <col min="8709" max="8709" width="14.6640625" style="14" customWidth="1"/>
    <col min="8710" max="8710" width="15.33203125" style="14" customWidth="1"/>
    <col min="8711" max="8711" width="9.5" style="14" customWidth="1"/>
    <col min="8712" max="8712" width="10.6640625" style="14" customWidth="1"/>
    <col min="8713" max="8713" width="15" style="14" customWidth="1"/>
    <col min="8714" max="8714" width="10.6640625" style="14" customWidth="1"/>
    <col min="8715" max="8960" width="8.83203125" style="14"/>
    <col min="8961" max="8961" width="4.6640625" style="14" customWidth="1"/>
    <col min="8962" max="8962" width="1.5" style="14" customWidth="1"/>
    <col min="8963" max="8963" width="12.5" style="14" customWidth="1"/>
    <col min="8964" max="8964" width="12.33203125" style="14" customWidth="1"/>
    <col min="8965" max="8965" width="14.6640625" style="14" customWidth="1"/>
    <col min="8966" max="8966" width="15.33203125" style="14" customWidth="1"/>
    <col min="8967" max="8967" width="9.5" style="14" customWidth="1"/>
    <col min="8968" max="8968" width="10.6640625" style="14" customWidth="1"/>
    <col min="8969" max="8969" width="15" style="14" customWidth="1"/>
    <col min="8970" max="8970" width="10.6640625" style="14" customWidth="1"/>
    <col min="8971" max="9216" width="8.83203125" style="14"/>
    <col min="9217" max="9217" width="4.6640625" style="14" customWidth="1"/>
    <col min="9218" max="9218" width="1.5" style="14" customWidth="1"/>
    <col min="9219" max="9219" width="12.5" style="14" customWidth="1"/>
    <col min="9220" max="9220" width="12.33203125" style="14" customWidth="1"/>
    <col min="9221" max="9221" width="14.6640625" style="14" customWidth="1"/>
    <col min="9222" max="9222" width="15.33203125" style="14" customWidth="1"/>
    <col min="9223" max="9223" width="9.5" style="14" customWidth="1"/>
    <col min="9224" max="9224" width="10.6640625" style="14" customWidth="1"/>
    <col min="9225" max="9225" width="15" style="14" customWidth="1"/>
    <col min="9226" max="9226" width="10.6640625" style="14" customWidth="1"/>
    <col min="9227" max="9472" width="8.83203125" style="14"/>
    <col min="9473" max="9473" width="4.6640625" style="14" customWidth="1"/>
    <col min="9474" max="9474" width="1.5" style="14" customWidth="1"/>
    <col min="9475" max="9475" width="12.5" style="14" customWidth="1"/>
    <col min="9476" max="9476" width="12.33203125" style="14" customWidth="1"/>
    <col min="9477" max="9477" width="14.6640625" style="14" customWidth="1"/>
    <col min="9478" max="9478" width="15.33203125" style="14" customWidth="1"/>
    <col min="9479" max="9479" width="9.5" style="14" customWidth="1"/>
    <col min="9480" max="9480" width="10.6640625" style="14" customWidth="1"/>
    <col min="9481" max="9481" width="15" style="14" customWidth="1"/>
    <col min="9482" max="9482" width="10.6640625" style="14" customWidth="1"/>
    <col min="9483" max="9728" width="8.83203125" style="14"/>
    <col min="9729" max="9729" width="4.6640625" style="14" customWidth="1"/>
    <col min="9730" max="9730" width="1.5" style="14" customWidth="1"/>
    <col min="9731" max="9731" width="12.5" style="14" customWidth="1"/>
    <col min="9732" max="9732" width="12.33203125" style="14" customWidth="1"/>
    <col min="9733" max="9733" width="14.6640625" style="14" customWidth="1"/>
    <col min="9734" max="9734" width="15.33203125" style="14" customWidth="1"/>
    <col min="9735" max="9735" width="9.5" style="14" customWidth="1"/>
    <col min="9736" max="9736" width="10.6640625" style="14" customWidth="1"/>
    <col min="9737" max="9737" width="15" style="14" customWidth="1"/>
    <col min="9738" max="9738" width="10.6640625" style="14" customWidth="1"/>
    <col min="9739" max="9984" width="8.83203125" style="14"/>
    <col min="9985" max="9985" width="4.6640625" style="14" customWidth="1"/>
    <col min="9986" max="9986" width="1.5" style="14" customWidth="1"/>
    <col min="9987" max="9987" width="12.5" style="14" customWidth="1"/>
    <col min="9988" max="9988" width="12.33203125" style="14" customWidth="1"/>
    <col min="9989" max="9989" width="14.6640625" style="14" customWidth="1"/>
    <col min="9990" max="9990" width="15.33203125" style="14" customWidth="1"/>
    <col min="9991" max="9991" width="9.5" style="14" customWidth="1"/>
    <col min="9992" max="9992" width="10.6640625" style="14" customWidth="1"/>
    <col min="9993" max="9993" width="15" style="14" customWidth="1"/>
    <col min="9994" max="9994" width="10.6640625" style="14" customWidth="1"/>
    <col min="9995" max="10240" width="8.83203125" style="14"/>
    <col min="10241" max="10241" width="4.6640625" style="14" customWidth="1"/>
    <col min="10242" max="10242" width="1.5" style="14" customWidth="1"/>
    <col min="10243" max="10243" width="12.5" style="14" customWidth="1"/>
    <col min="10244" max="10244" width="12.33203125" style="14" customWidth="1"/>
    <col min="10245" max="10245" width="14.6640625" style="14" customWidth="1"/>
    <col min="10246" max="10246" width="15.33203125" style="14" customWidth="1"/>
    <col min="10247" max="10247" width="9.5" style="14" customWidth="1"/>
    <col min="10248" max="10248" width="10.6640625" style="14" customWidth="1"/>
    <col min="10249" max="10249" width="15" style="14" customWidth="1"/>
    <col min="10250" max="10250" width="10.6640625" style="14" customWidth="1"/>
    <col min="10251" max="10496" width="8.83203125" style="14"/>
    <col min="10497" max="10497" width="4.6640625" style="14" customWidth="1"/>
    <col min="10498" max="10498" width="1.5" style="14" customWidth="1"/>
    <col min="10499" max="10499" width="12.5" style="14" customWidth="1"/>
    <col min="10500" max="10500" width="12.33203125" style="14" customWidth="1"/>
    <col min="10501" max="10501" width="14.6640625" style="14" customWidth="1"/>
    <col min="10502" max="10502" width="15.33203125" style="14" customWidth="1"/>
    <col min="10503" max="10503" width="9.5" style="14" customWidth="1"/>
    <col min="10504" max="10504" width="10.6640625" style="14" customWidth="1"/>
    <col min="10505" max="10505" width="15" style="14" customWidth="1"/>
    <col min="10506" max="10506" width="10.6640625" style="14" customWidth="1"/>
    <col min="10507" max="10752" width="8.83203125" style="14"/>
    <col min="10753" max="10753" width="4.6640625" style="14" customWidth="1"/>
    <col min="10754" max="10754" width="1.5" style="14" customWidth="1"/>
    <col min="10755" max="10755" width="12.5" style="14" customWidth="1"/>
    <col min="10756" max="10756" width="12.33203125" style="14" customWidth="1"/>
    <col min="10757" max="10757" width="14.6640625" style="14" customWidth="1"/>
    <col min="10758" max="10758" width="15.33203125" style="14" customWidth="1"/>
    <col min="10759" max="10759" width="9.5" style="14" customWidth="1"/>
    <col min="10760" max="10760" width="10.6640625" style="14" customWidth="1"/>
    <col min="10761" max="10761" width="15" style="14" customWidth="1"/>
    <col min="10762" max="10762" width="10.6640625" style="14" customWidth="1"/>
    <col min="10763" max="11008" width="8.83203125" style="14"/>
    <col min="11009" max="11009" width="4.6640625" style="14" customWidth="1"/>
    <col min="11010" max="11010" width="1.5" style="14" customWidth="1"/>
    <col min="11011" max="11011" width="12.5" style="14" customWidth="1"/>
    <col min="11012" max="11012" width="12.33203125" style="14" customWidth="1"/>
    <col min="11013" max="11013" width="14.6640625" style="14" customWidth="1"/>
    <col min="11014" max="11014" width="15.33203125" style="14" customWidth="1"/>
    <col min="11015" max="11015" width="9.5" style="14" customWidth="1"/>
    <col min="11016" max="11016" width="10.6640625" style="14" customWidth="1"/>
    <col min="11017" max="11017" width="15" style="14" customWidth="1"/>
    <col min="11018" max="11018" width="10.6640625" style="14" customWidth="1"/>
    <col min="11019" max="11264" width="8.83203125" style="14"/>
    <col min="11265" max="11265" width="4.6640625" style="14" customWidth="1"/>
    <col min="11266" max="11266" width="1.5" style="14" customWidth="1"/>
    <col min="11267" max="11267" width="12.5" style="14" customWidth="1"/>
    <col min="11268" max="11268" width="12.33203125" style="14" customWidth="1"/>
    <col min="11269" max="11269" width="14.6640625" style="14" customWidth="1"/>
    <col min="11270" max="11270" width="15.33203125" style="14" customWidth="1"/>
    <col min="11271" max="11271" width="9.5" style="14" customWidth="1"/>
    <col min="11272" max="11272" width="10.6640625" style="14" customWidth="1"/>
    <col min="11273" max="11273" width="15" style="14" customWidth="1"/>
    <col min="11274" max="11274" width="10.6640625" style="14" customWidth="1"/>
    <col min="11275" max="11520" width="8.83203125" style="14"/>
    <col min="11521" max="11521" width="4.6640625" style="14" customWidth="1"/>
    <col min="11522" max="11522" width="1.5" style="14" customWidth="1"/>
    <col min="11523" max="11523" width="12.5" style="14" customWidth="1"/>
    <col min="11524" max="11524" width="12.33203125" style="14" customWidth="1"/>
    <col min="11525" max="11525" width="14.6640625" style="14" customWidth="1"/>
    <col min="11526" max="11526" width="15.33203125" style="14" customWidth="1"/>
    <col min="11527" max="11527" width="9.5" style="14" customWidth="1"/>
    <col min="11528" max="11528" width="10.6640625" style="14" customWidth="1"/>
    <col min="11529" max="11529" width="15" style="14" customWidth="1"/>
    <col min="11530" max="11530" width="10.6640625" style="14" customWidth="1"/>
    <col min="11531" max="11776" width="8.83203125" style="14"/>
    <col min="11777" max="11777" width="4.6640625" style="14" customWidth="1"/>
    <col min="11778" max="11778" width="1.5" style="14" customWidth="1"/>
    <col min="11779" max="11779" width="12.5" style="14" customWidth="1"/>
    <col min="11780" max="11780" width="12.33203125" style="14" customWidth="1"/>
    <col min="11781" max="11781" width="14.6640625" style="14" customWidth="1"/>
    <col min="11782" max="11782" width="15.33203125" style="14" customWidth="1"/>
    <col min="11783" max="11783" width="9.5" style="14" customWidth="1"/>
    <col min="11784" max="11784" width="10.6640625" style="14" customWidth="1"/>
    <col min="11785" max="11785" width="15" style="14" customWidth="1"/>
    <col min="11786" max="11786" width="10.6640625" style="14" customWidth="1"/>
    <col min="11787" max="12032" width="8.83203125" style="14"/>
    <col min="12033" max="12033" width="4.6640625" style="14" customWidth="1"/>
    <col min="12034" max="12034" width="1.5" style="14" customWidth="1"/>
    <col min="12035" max="12035" width="12.5" style="14" customWidth="1"/>
    <col min="12036" max="12036" width="12.33203125" style="14" customWidth="1"/>
    <col min="12037" max="12037" width="14.6640625" style="14" customWidth="1"/>
    <col min="12038" max="12038" width="15.33203125" style="14" customWidth="1"/>
    <col min="12039" max="12039" width="9.5" style="14" customWidth="1"/>
    <col min="12040" max="12040" width="10.6640625" style="14" customWidth="1"/>
    <col min="12041" max="12041" width="15" style="14" customWidth="1"/>
    <col min="12042" max="12042" width="10.6640625" style="14" customWidth="1"/>
    <col min="12043" max="12288" width="8.83203125" style="14"/>
    <col min="12289" max="12289" width="4.6640625" style="14" customWidth="1"/>
    <col min="12290" max="12290" width="1.5" style="14" customWidth="1"/>
    <col min="12291" max="12291" width="12.5" style="14" customWidth="1"/>
    <col min="12292" max="12292" width="12.33203125" style="14" customWidth="1"/>
    <col min="12293" max="12293" width="14.6640625" style="14" customWidth="1"/>
    <col min="12294" max="12294" width="15.33203125" style="14" customWidth="1"/>
    <col min="12295" max="12295" width="9.5" style="14" customWidth="1"/>
    <col min="12296" max="12296" width="10.6640625" style="14" customWidth="1"/>
    <col min="12297" max="12297" width="15" style="14" customWidth="1"/>
    <col min="12298" max="12298" width="10.6640625" style="14" customWidth="1"/>
    <col min="12299" max="12544" width="8.83203125" style="14"/>
    <col min="12545" max="12545" width="4.6640625" style="14" customWidth="1"/>
    <col min="12546" max="12546" width="1.5" style="14" customWidth="1"/>
    <col min="12547" max="12547" width="12.5" style="14" customWidth="1"/>
    <col min="12548" max="12548" width="12.33203125" style="14" customWidth="1"/>
    <col min="12549" max="12549" width="14.6640625" style="14" customWidth="1"/>
    <col min="12550" max="12550" width="15.33203125" style="14" customWidth="1"/>
    <col min="12551" max="12551" width="9.5" style="14" customWidth="1"/>
    <col min="12552" max="12552" width="10.6640625" style="14" customWidth="1"/>
    <col min="12553" max="12553" width="15" style="14" customWidth="1"/>
    <col min="12554" max="12554" width="10.6640625" style="14" customWidth="1"/>
    <col min="12555" max="12800" width="8.83203125" style="14"/>
    <col min="12801" max="12801" width="4.6640625" style="14" customWidth="1"/>
    <col min="12802" max="12802" width="1.5" style="14" customWidth="1"/>
    <col min="12803" max="12803" width="12.5" style="14" customWidth="1"/>
    <col min="12804" max="12804" width="12.33203125" style="14" customWidth="1"/>
    <col min="12805" max="12805" width="14.6640625" style="14" customWidth="1"/>
    <col min="12806" max="12806" width="15.33203125" style="14" customWidth="1"/>
    <col min="12807" max="12807" width="9.5" style="14" customWidth="1"/>
    <col min="12808" max="12808" width="10.6640625" style="14" customWidth="1"/>
    <col min="12809" max="12809" width="15" style="14" customWidth="1"/>
    <col min="12810" max="12810" width="10.6640625" style="14" customWidth="1"/>
    <col min="12811" max="13056" width="8.83203125" style="14"/>
    <col min="13057" max="13057" width="4.6640625" style="14" customWidth="1"/>
    <col min="13058" max="13058" width="1.5" style="14" customWidth="1"/>
    <col min="13059" max="13059" width="12.5" style="14" customWidth="1"/>
    <col min="13060" max="13060" width="12.33203125" style="14" customWidth="1"/>
    <col min="13061" max="13061" width="14.6640625" style="14" customWidth="1"/>
    <col min="13062" max="13062" width="15.33203125" style="14" customWidth="1"/>
    <col min="13063" max="13063" width="9.5" style="14" customWidth="1"/>
    <col min="13064" max="13064" width="10.6640625" style="14" customWidth="1"/>
    <col min="13065" max="13065" width="15" style="14" customWidth="1"/>
    <col min="13066" max="13066" width="10.6640625" style="14" customWidth="1"/>
    <col min="13067" max="13312" width="8.83203125" style="14"/>
    <col min="13313" max="13313" width="4.6640625" style="14" customWidth="1"/>
    <col min="13314" max="13314" width="1.5" style="14" customWidth="1"/>
    <col min="13315" max="13315" width="12.5" style="14" customWidth="1"/>
    <col min="13316" max="13316" width="12.33203125" style="14" customWidth="1"/>
    <col min="13317" max="13317" width="14.6640625" style="14" customWidth="1"/>
    <col min="13318" max="13318" width="15.33203125" style="14" customWidth="1"/>
    <col min="13319" max="13319" width="9.5" style="14" customWidth="1"/>
    <col min="13320" max="13320" width="10.6640625" style="14" customWidth="1"/>
    <col min="13321" max="13321" width="15" style="14" customWidth="1"/>
    <col min="13322" max="13322" width="10.6640625" style="14" customWidth="1"/>
    <col min="13323" max="13568" width="8.83203125" style="14"/>
    <col min="13569" max="13569" width="4.6640625" style="14" customWidth="1"/>
    <col min="13570" max="13570" width="1.5" style="14" customWidth="1"/>
    <col min="13571" max="13571" width="12.5" style="14" customWidth="1"/>
    <col min="13572" max="13572" width="12.33203125" style="14" customWidth="1"/>
    <col min="13573" max="13573" width="14.6640625" style="14" customWidth="1"/>
    <col min="13574" max="13574" width="15.33203125" style="14" customWidth="1"/>
    <col min="13575" max="13575" width="9.5" style="14" customWidth="1"/>
    <col min="13576" max="13576" width="10.6640625" style="14" customWidth="1"/>
    <col min="13577" max="13577" width="15" style="14" customWidth="1"/>
    <col min="13578" max="13578" width="10.6640625" style="14" customWidth="1"/>
    <col min="13579" max="13824" width="8.83203125" style="14"/>
    <col min="13825" max="13825" width="4.6640625" style="14" customWidth="1"/>
    <col min="13826" max="13826" width="1.5" style="14" customWidth="1"/>
    <col min="13827" max="13827" width="12.5" style="14" customWidth="1"/>
    <col min="13828" max="13828" width="12.33203125" style="14" customWidth="1"/>
    <col min="13829" max="13829" width="14.6640625" style="14" customWidth="1"/>
    <col min="13830" max="13830" width="15.33203125" style="14" customWidth="1"/>
    <col min="13831" max="13831" width="9.5" style="14" customWidth="1"/>
    <col min="13832" max="13832" width="10.6640625" style="14" customWidth="1"/>
    <col min="13833" max="13833" width="15" style="14" customWidth="1"/>
    <col min="13834" max="13834" width="10.6640625" style="14" customWidth="1"/>
    <col min="13835" max="14080" width="8.83203125" style="14"/>
    <col min="14081" max="14081" width="4.6640625" style="14" customWidth="1"/>
    <col min="14082" max="14082" width="1.5" style="14" customWidth="1"/>
    <col min="14083" max="14083" width="12.5" style="14" customWidth="1"/>
    <col min="14084" max="14084" width="12.33203125" style="14" customWidth="1"/>
    <col min="14085" max="14085" width="14.6640625" style="14" customWidth="1"/>
    <col min="14086" max="14086" width="15.33203125" style="14" customWidth="1"/>
    <col min="14087" max="14087" width="9.5" style="14" customWidth="1"/>
    <col min="14088" max="14088" width="10.6640625" style="14" customWidth="1"/>
    <col min="14089" max="14089" width="15" style="14" customWidth="1"/>
    <col min="14090" max="14090" width="10.6640625" style="14" customWidth="1"/>
    <col min="14091" max="14336" width="8.83203125" style="14"/>
    <col min="14337" max="14337" width="4.6640625" style="14" customWidth="1"/>
    <col min="14338" max="14338" width="1.5" style="14" customWidth="1"/>
    <col min="14339" max="14339" width="12.5" style="14" customWidth="1"/>
    <col min="14340" max="14340" width="12.33203125" style="14" customWidth="1"/>
    <col min="14341" max="14341" width="14.6640625" style="14" customWidth="1"/>
    <col min="14342" max="14342" width="15.33203125" style="14" customWidth="1"/>
    <col min="14343" max="14343" width="9.5" style="14" customWidth="1"/>
    <col min="14344" max="14344" width="10.6640625" style="14" customWidth="1"/>
    <col min="14345" max="14345" width="15" style="14" customWidth="1"/>
    <col min="14346" max="14346" width="10.6640625" style="14" customWidth="1"/>
    <col min="14347" max="14592" width="8.83203125" style="14"/>
    <col min="14593" max="14593" width="4.6640625" style="14" customWidth="1"/>
    <col min="14594" max="14594" width="1.5" style="14" customWidth="1"/>
    <col min="14595" max="14595" width="12.5" style="14" customWidth="1"/>
    <col min="14596" max="14596" width="12.33203125" style="14" customWidth="1"/>
    <col min="14597" max="14597" width="14.6640625" style="14" customWidth="1"/>
    <col min="14598" max="14598" width="15.33203125" style="14" customWidth="1"/>
    <col min="14599" max="14599" width="9.5" style="14" customWidth="1"/>
    <col min="14600" max="14600" width="10.6640625" style="14" customWidth="1"/>
    <col min="14601" max="14601" width="15" style="14" customWidth="1"/>
    <col min="14602" max="14602" width="10.6640625" style="14" customWidth="1"/>
    <col min="14603" max="14848" width="8.83203125" style="14"/>
    <col min="14849" max="14849" width="4.6640625" style="14" customWidth="1"/>
    <col min="14850" max="14850" width="1.5" style="14" customWidth="1"/>
    <col min="14851" max="14851" width="12.5" style="14" customWidth="1"/>
    <col min="14852" max="14852" width="12.33203125" style="14" customWidth="1"/>
    <col min="14853" max="14853" width="14.6640625" style="14" customWidth="1"/>
    <col min="14854" max="14854" width="15.33203125" style="14" customWidth="1"/>
    <col min="14855" max="14855" width="9.5" style="14" customWidth="1"/>
    <col min="14856" max="14856" width="10.6640625" style="14" customWidth="1"/>
    <col min="14857" max="14857" width="15" style="14" customWidth="1"/>
    <col min="14858" max="14858" width="10.6640625" style="14" customWidth="1"/>
    <col min="14859" max="15104" width="8.83203125" style="14"/>
    <col min="15105" max="15105" width="4.6640625" style="14" customWidth="1"/>
    <col min="15106" max="15106" width="1.5" style="14" customWidth="1"/>
    <col min="15107" max="15107" width="12.5" style="14" customWidth="1"/>
    <col min="15108" max="15108" width="12.33203125" style="14" customWidth="1"/>
    <col min="15109" max="15109" width="14.6640625" style="14" customWidth="1"/>
    <col min="15110" max="15110" width="15.33203125" style="14" customWidth="1"/>
    <col min="15111" max="15111" width="9.5" style="14" customWidth="1"/>
    <col min="15112" max="15112" width="10.6640625" style="14" customWidth="1"/>
    <col min="15113" max="15113" width="15" style="14" customWidth="1"/>
    <col min="15114" max="15114" width="10.6640625" style="14" customWidth="1"/>
    <col min="15115" max="15360" width="8.83203125" style="14"/>
    <col min="15361" max="15361" width="4.6640625" style="14" customWidth="1"/>
    <col min="15362" max="15362" width="1.5" style="14" customWidth="1"/>
    <col min="15363" max="15363" width="12.5" style="14" customWidth="1"/>
    <col min="15364" max="15364" width="12.33203125" style="14" customWidth="1"/>
    <col min="15365" max="15365" width="14.6640625" style="14" customWidth="1"/>
    <col min="15366" max="15366" width="15.33203125" style="14" customWidth="1"/>
    <col min="15367" max="15367" width="9.5" style="14" customWidth="1"/>
    <col min="15368" max="15368" width="10.6640625" style="14" customWidth="1"/>
    <col min="15369" max="15369" width="15" style="14" customWidth="1"/>
    <col min="15370" max="15370" width="10.6640625" style="14" customWidth="1"/>
    <col min="15371" max="15616" width="8.83203125" style="14"/>
    <col min="15617" max="15617" width="4.6640625" style="14" customWidth="1"/>
    <col min="15618" max="15618" width="1.5" style="14" customWidth="1"/>
    <col min="15619" max="15619" width="12.5" style="14" customWidth="1"/>
    <col min="15620" max="15620" width="12.33203125" style="14" customWidth="1"/>
    <col min="15621" max="15621" width="14.6640625" style="14" customWidth="1"/>
    <col min="15622" max="15622" width="15.33203125" style="14" customWidth="1"/>
    <col min="15623" max="15623" width="9.5" style="14" customWidth="1"/>
    <col min="15624" max="15624" width="10.6640625" style="14" customWidth="1"/>
    <col min="15625" max="15625" width="15" style="14" customWidth="1"/>
    <col min="15626" max="15626" width="10.6640625" style="14" customWidth="1"/>
    <col min="15627" max="15872" width="8.83203125" style="14"/>
    <col min="15873" max="15873" width="4.6640625" style="14" customWidth="1"/>
    <col min="15874" max="15874" width="1.5" style="14" customWidth="1"/>
    <col min="15875" max="15875" width="12.5" style="14" customWidth="1"/>
    <col min="15876" max="15876" width="12.33203125" style="14" customWidth="1"/>
    <col min="15877" max="15877" width="14.6640625" style="14" customWidth="1"/>
    <col min="15878" max="15878" width="15.33203125" style="14" customWidth="1"/>
    <col min="15879" max="15879" width="9.5" style="14" customWidth="1"/>
    <col min="15880" max="15880" width="10.6640625" style="14" customWidth="1"/>
    <col min="15881" max="15881" width="15" style="14" customWidth="1"/>
    <col min="15882" max="15882" width="10.6640625" style="14" customWidth="1"/>
    <col min="15883" max="16128" width="8.83203125" style="14"/>
    <col min="16129" max="16129" width="4.6640625" style="14" customWidth="1"/>
    <col min="16130" max="16130" width="1.5" style="14" customWidth="1"/>
    <col min="16131" max="16131" width="12.5" style="14" customWidth="1"/>
    <col min="16132" max="16132" width="12.33203125" style="14" customWidth="1"/>
    <col min="16133" max="16133" width="14.6640625" style="14" customWidth="1"/>
    <col min="16134" max="16134" width="15.33203125" style="14" customWidth="1"/>
    <col min="16135" max="16135" width="9.5" style="14" customWidth="1"/>
    <col min="16136" max="16136" width="10.6640625" style="14" customWidth="1"/>
    <col min="16137" max="16137" width="15" style="14" customWidth="1"/>
    <col min="16138" max="16138" width="10.6640625" style="14" customWidth="1"/>
    <col min="16139" max="16384" width="8.83203125" style="14"/>
  </cols>
  <sheetData>
    <row r="3" spans="3:10">
      <c r="C3" s="16" t="s">
        <v>68</v>
      </c>
      <c r="D3" s="17"/>
      <c r="E3" s="17"/>
      <c r="F3" s="16"/>
    </row>
    <row r="5" spans="3:10" ht="46.5" customHeight="1">
      <c r="C5" s="137" t="s">
        <v>259</v>
      </c>
      <c r="D5" s="138"/>
      <c r="E5" s="138"/>
      <c r="F5" s="138"/>
      <c r="G5" s="138"/>
      <c r="H5" s="138"/>
      <c r="I5" s="138"/>
      <c r="J5" s="18"/>
    </row>
    <row r="6" spans="3:10">
      <c r="C6" s="19"/>
    </row>
    <row r="7" spans="3:10" ht="15.75">
      <c r="C7" s="139" t="s">
        <v>66</v>
      </c>
      <c r="D7" s="140"/>
      <c r="E7" s="140"/>
      <c r="F7" s="20"/>
      <c r="G7" s="20"/>
      <c r="H7" s="20"/>
      <c r="I7" s="20"/>
    </row>
    <row r="8" spans="3:10" ht="15">
      <c r="C8" s="21"/>
      <c r="D8" s="22"/>
      <c r="E8" s="23"/>
      <c r="F8" s="20"/>
      <c r="G8" s="20"/>
      <c r="H8" s="20"/>
      <c r="I8" s="20"/>
    </row>
    <row r="9" spans="3:10" ht="15">
      <c r="C9" s="141" t="s">
        <v>69</v>
      </c>
      <c r="D9" s="141"/>
      <c r="E9" s="141"/>
      <c r="F9" s="141"/>
      <c r="G9" s="20"/>
      <c r="H9" s="20"/>
      <c r="I9" s="20"/>
    </row>
    <row r="10" spans="3:10" ht="15">
      <c r="C10" s="24"/>
      <c r="D10" s="24"/>
      <c r="E10" s="24"/>
      <c r="F10" s="24"/>
      <c r="G10" s="20"/>
      <c r="H10" s="20"/>
      <c r="I10" s="20"/>
    </row>
    <row r="12" spans="3:10">
      <c r="C12" s="25" t="s">
        <v>70</v>
      </c>
      <c r="D12" s="25"/>
      <c r="E12" s="25"/>
      <c r="F12" s="25"/>
      <c r="G12" s="25"/>
      <c r="H12" s="25"/>
      <c r="I12" s="25"/>
      <c r="J12" s="25"/>
    </row>
    <row r="13" spans="3:10">
      <c r="C13" s="25" t="s">
        <v>71</v>
      </c>
      <c r="D13" s="25"/>
      <c r="E13" s="25"/>
      <c r="F13" s="25"/>
      <c r="G13" s="25"/>
      <c r="H13" s="25"/>
      <c r="I13" s="25"/>
      <c r="J13" s="25"/>
    </row>
    <row r="14" spans="3:10">
      <c r="C14" s="25" t="s">
        <v>72</v>
      </c>
      <c r="D14" s="25"/>
      <c r="E14" s="25"/>
      <c r="F14" s="25"/>
      <c r="G14" s="25"/>
      <c r="H14" s="25"/>
      <c r="I14" s="25"/>
      <c r="J14" s="25"/>
    </row>
    <row r="15" spans="3:10">
      <c r="C15" s="25" t="s">
        <v>73</v>
      </c>
      <c r="D15" s="25"/>
      <c r="E15" s="25"/>
      <c r="F15" s="25"/>
      <c r="G15" s="25"/>
      <c r="H15" s="25"/>
      <c r="I15" s="25"/>
      <c r="J15" s="25"/>
    </row>
    <row r="16" spans="3:10">
      <c r="C16" s="26"/>
      <c r="D16" s="26"/>
      <c r="E16" s="26"/>
      <c r="F16" s="26"/>
      <c r="G16" s="26"/>
      <c r="H16" s="26"/>
      <c r="I16" s="26"/>
      <c r="J16" s="26"/>
    </row>
    <row r="17" spans="3:10">
      <c r="C17" s="26" t="s">
        <v>74</v>
      </c>
      <c r="D17" s="26"/>
      <c r="E17" s="26"/>
      <c r="F17" s="26"/>
      <c r="G17" s="26"/>
      <c r="H17" s="26"/>
      <c r="I17" s="26"/>
      <c r="J17" s="26"/>
    </row>
    <row r="18" spans="3:10">
      <c r="C18" s="26" t="s">
        <v>260</v>
      </c>
      <c r="D18" s="26"/>
      <c r="E18" s="26"/>
      <c r="F18" s="26"/>
      <c r="G18" s="26"/>
      <c r="H18" s="26"/>
      <c r="I18" s="26"/>
      <c r="J18" s="26"/>
    </row>
    <row r="19" spans="3:10">
      <c r="C19" s="26"/>
      <c r="D19" s="26"/>
      <c r="E19" s="26"/>
      <c r="F19" s="26"/>
      <c r="G19" s="26"/>
      <c r="H19" s="26"/>
      <c r="I19" s="26"/>
      <c r="J19" s="26"/>
    </row>
    <row r="20" spans="3:10">
      <c r="C20" s="26" t="s">
        <v>75</v>
      </c>
      <c r="D20" s="26"/>
      <c r="E20" s="26"/>
      <c r="F20" s="26"/>
      <c r="G20" s="26"/>
      <c r="H20" s="26"/>
      <c r="I20" s="26"/>
      <c r="J20" s="26"/>
    </row>
    <row r="21" spans="3:10">
      <c r="C21" s="26"/>
      <c r="D21" s="26"/>
      <c r="E21" s="26"/>
      <c r="F21" s="26"/>
      <c r="G21" s="26"/>
      <c r="H21" s="26"/>
      <c r="I21" s="26"/>
      <c r="J21" s="26"/>
    </row>
    <row r="22" spans="3:10">
      <c r="C22" s="27" t="s">
        <v>76</v>
      </c>
      <c r="H22" s="28"/>
    </row>
    <row r="23" spans="3:10">
      <c r="C23" s="27" t="s">
        <v>77</v>
      </c>
      <c r="H23" s="28"/>
    </row>
    <row r="24" spans="3:10">
      <c r="C24" s="27" t="s">
        <v>78</v>
      </c>
      <c r="H24" s="28"/>
    </row>
    <row r="25" spans="3:10">
      <c r="C25" s="27"/>
      <c r="D25" s="27"/>
      <c r="E25" s="27"/>
      <c r="F25" s="29"/>
      <c r="H25" s="28"/>
    </row>
    <row r="26" spans="3:10">
      <c r="C26" s="27" t="s">
        <v>103</v>
      </c>
      <c r="D26" s="27"/>
      <c r="E26" s="27"/>
      <c r="F26" s="29"/>
      <c r="H26" s="28"/>
    </row>
    <row r="27" spans="3:10">
      <c r="C27" s="27" t="s">
        <v>102</v>
      </c>
      <c r="H27" s="28"/>
    </row>
    <row r="28" spans="3:10">
      <c r="C28" s="27" t="s">
        <v>79</v>
      </c>
      <c r="F28" s="30" t="e">
        <f>#REF!</f>
        <v>#REF!</v>
      </c>
      <c r="G28" s="27" t="s">
        <v>80</v>
      </c>
      <c r="H28" s="27" t="s">
        <v>81</v>
      </c>
    </row>
    <row r="29" spans="3:10">
      <c r="C29" s="27"/>
      <c r="F29" s="28"/>
    </row>
    <row r="30" spans="3:10">
      <c r="C30" s="15"/>
      <c r="D30" s="31"/>
      <c r="E30" s="31"/>
      <c r="F30" s="32"/>
      <c r="G30" s="31"/>
      <c r="H30" s="15"/>
    </row>
    <row r="31" spans="3:10">
      <c r="C31" s="31"/>
      <c r="D31" s="15"/>
      <c r="E31" s="15"/>
      <c r="F31" s="15"/>
      <c r="G31" s="15"/>
      <c r="H31" s="15"/>
    </row>
    <row r="32" spans="3:10">
      <c r="C32" s="31"/>
      <c r="D32" s="15"/>
      <c r="E32" s="15"/>
      <c r="F32" s="15"/>
      <c r="G32" s="15"/>
      <c r="H32" s="15"/>
    </row>
    <row r="33" spans="3:10" s="33" customFormat="1" ht="46.5" customHeight="1">
      <c r="C33" s="142" t="s">
        <v>259</v>
      </c>
      <c r="D33" s="143"/>
      <c r="E33" s="143"/>
      <c r="F33" s="143"/>
      <c r="G33" s="143"/>
      <c r="H33" s="143"/>
      <c r="I33" s="144"/>
    </row>
    <row r="34" spans="3:10">
      <c r="C34" s="34" t="s">
        <v>82</v>
      </c>
      <c r="D34" s="35"/>
      <c r="E34" s="35"/>
      <c r="F34" s="35"/>
      <c r="G34" s="35"/>
      <c r="H34" s="35"/>
      <c r="I34" s="36"/>
    </row>
    <row r="42" spans="3:10">
      <c r="C42" s="14" t="s">
        <v>83</v>
      </c>
    </row>
    <row r="46" spans="3:10">
      <c r="D46" s="26"/>
      <c r="E46" s="26"/>
      <c r="F46" s="26"/>
      <c r="G46" s="26"/>
      <c r="H46" s="26"/>
      <c r="I46" s="26"/>
      <c r="J46" s="26"/>
    </row>
    <row r="47" spans="3:10">
      <c r="E47" s="26"/>
      <c r="F47" s="26"/>
      <c r="G47" s="26"/>
      <c r="H47" s="26"/>
      <c r="I47" s="26"/>
      <c r="J47" s="26"/>
    </row>
    <row r="48" spans="3:10">
      <c r="C48" s="26"/>
      <c r="D48" s="26"/>
      <c r="E48" s="26"/>
      <c r="F48" s="26"/>
      <c r="G48" s="26"/>
      <c r="H48" s="26"/>
      <c r="I48" s="26"/>
      <c r="J48" s="26"/>
    </row>
    <row r="49" spans="3:10">
      <c r="C49" s="26"/>
      <c r="D49" s="26"/>
      <c r="E49" s="26"/>
      <c r="F49" s="26"/>
      <c r="G49" s="26"/>
      <c r="H49" s="26"/>
      <c r="I49" s="26"/>
      <c r="J49" s="26"/>
    </row>
    <row r="50" spans="3:10">
      <c r="C50" s="26"/>
      <c r="D50" s="26"/>
      <c r="E50" s="26"/>
      <c r="F50" s="26"/>
      <c r="G50" s="26"/>
      <c r="H50" s="26"/>
      <c r="I50" s="26"/>
      <c r="J50" s="26"/>
    </row>
    <row r="51" spans="3:10">
      <c r="C51" s="26"/>
      <c r="D51" s="27"/>
      <c r="E51" s="27"/>
      <c r="F51" s="27"/>
      <c r="G51" s="27"/>
      <c r="H51" s="27"/>
      <c r="I51" s="27"/>
      <c r="J51" s="27"/>
    </row>
  </sheetData>
  <mergeCells count="4">
    <mergeCell ref="C5:I5"/>
    <mergeCell ref="C7:E7"/>
    <mergeCell ref="C9:F9"/>
    <mergeCell ref="C33:I33"/>
  </mergeCells>
  <pageMargins left="0.98425196850393704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8"/>
  <sheetViews>
    <sheetView showGridLines="0" tabSelected="1" workbookViewId="0">
      <selection activeCell="I9" sqref="I9"/>
    </sheetView>
  </sheetViews>
  <sheetFormatPr defaultColWidth="8.83203125" defaultRowHeight="12.75" outlineLevelRow="1"/>
  <cols>
    <col min="1" max="1" width="6.33203125" style="76" customWidth="1"/>
    <col min="2" max="2" width="15.83203125" style="76" customWidth="1"/>
    <col min="3" max="3" width="96.6640625" style="76" customWidth="1"/>
    <col min="4" max="5" width="11.83203125" style="76" customWidth="1"/>
    <col min="6" max="6" width="10.83203125" style="76" customWidth="1"/>
    <col min="7" max="16384" width="8.83203125" style="76"/>
  </cols>
  <sheetData>
    <row r="1" spans="1:6" s="77" customFormat="1">
      <c r="A1" s="78"/>
      <c r="B1" s="78"/>
      <c r="C1" s="78"/>
      <c r="D1" s="78"/>
      <c r="E1" s="78"/>
      <c r="F1" s="83" t="s">
        <v>282</v>
      </c>
    </row>
    <row r="2" spans="1:6" s="77" customFormat="1" ht="24.75" customHeight="1">
      <c r="A2" s="78"/>
      <c r="B2" s="160" t="s">
        <v>1446</v>
      </c>
      <c r="C2" s="160"/>
      <c r="D2" s="160"/>
      <c r="E2" s="160"/>
      <c r="F2" s="160"/>
    </row>
    <row r="3" spans="1:6" s="77" customFormat="1">
      <c r="A3" s="37"/>
      <c r="B3" s="37"/>
      <c r="C3" s="37"/>
      <c r="D3" s="37"/>
      <c r="E3" s="37"/>
      <c r="F3" s="37"/>
    </row>
    <row r="4" spans="1:6" s="77" customFormat="1">
      <c r="A4" s="37"/>
      <c r="B4" s="38"/>
      <c r="C4" s="38" t="s">
        <v>268</v>
      </c>
      <c r="D4" s="161"/>
      <c r="E4" s="161"/>
      <c r="F4" s="161"/>
    </row>
    <row r="5" spans="1:6" s="77" customFormat="1" ht="13.15" customHeight="1">
      <c r="A5" s="37"/>
      <c r="B5" s="37"/>
      <c r="C5" s="37"/>
      <c r="D5" s="39"/>
      <c r="E5" s="37"/>
      <c r="F5" s="37"/>
    </row>
    <row r="6" spans="1:6" s="77" customFormat="1">
      <c r="A6" s="84" t="s">
        <v>273</v>
      </c>
      <c r="B6" s="163" t="s">
        <v>305</v>
      </c>
      <c r="C6" s="163"/>
      <c r="D6" s="163"/>
      <c r="E6" s="163"/>
      <c r="F6" s="163"/>
    </row>
    <row r="7" spans="1:6" s="77" customFormat="1" ht="13.15" customHeight="1">
      <c r="A7" s="80"/>
      <c r="B7" s="162" t="s">
        <v>274</v>
      </c>
      <c r="C7" s="162"/>
      <c r="D7" s="162"/>
      <c r="E7" s="162"/>
      <c r="F7" s="162"/>
    </row>
    <row r="8" spans="1:6" s="77" customFormat="1" ht="13.15" customHeight="1">
      <c r="A8" s="78"/>
      <c r="B8" s="78"/>
      <c r="C8" s="78"/>
      <c r="D8" s="78"/>
      <c r="E8" s="78"/>
      <c r="F8" s="78"/>
    </row>
    <row r="9" spans="1:6" s="77" customFormat="1">
      <c r="A9" s="79" t="s">
        <v>275</v>
      </c>
      <c r="B9" s="79"/>
      <c r="C9" s="168"/>
      <c r="D9" s="168"/>
      <c r="E9" s="168"/>
      <c r="F9" s="168"/>
    </row>
    <row r="10" spans="1:6" s="81" customFormat="1" ht="12.75" customHeight="1">
      <c r="A10" s="164" t="s">
        <v>3</v>
      </c>
      <c r="B10" s="164" t="s">
        <v>4</v>
      </c>
      <c r="C10" s="164" t="s">
        <v>5</v>
      </c>
      <c r="D10" s="164" t="s">
        <v>6</v>
      </c>
      <c r="E10" s="166" t="s">
        <v>96</v>
      </c>
      <c r="F10" s="167"/>
    </row>
    <row r="11" spans="1:6" s="81" customFormat="1" ht="34.5" customHeight="1">
      <c r="A11" s="165"/>
      <c r="B11" s="165"/>
      <c r="C11" s="165"/>
      <c r="D11" s="165"/>
      <c r="E11" s="65" t="s">
        <v>97</v>
      </c>
      <c r="F11" s="65" t="s">
        <v>8</v>
      </c>
    </row>
    <row r="12" spans="1:6" s="82" customFormat="1">
      <c r="A12" s="86">
        <v>1</v>
      </c>
      <c r="B12" s="87">
        <v>2</v>
      </c>
      <c r="C12" s="87">
        <v>3</v>
      </c>
      <c r="D12" s="87">
        <v>4</v>
      </c>
      <c r="E12" s="87">
        <v>5</v>
      </c>
      <c r="F12" s="87">
        <v>6</v>
      </c>
    </row>
    <row r="13" spans="1:6">
      <c r="A13" s="169"/>
      <c r="B13" s="170"/>
      <c r="C13" s="170"/>
      <c r="D13" s="170"/>
      <c r="E13" s="170"/>
      <c r="F13" s="171"/>
    </row>
    <row r="14" spans="1:6" s="77" customFormat="1">
      <c r="A14" s="130"/>
      <c r="B14" s="131"/>
      <c r="C14" s="151" t="s">
        <v>682</v>
      </c>
      <c r="D14" s="151"/>
      <c r="E14" s="131"/>
      <c r="F14" s="132"/>
    </row>
    <row r="15" spans="1:6" s="66" customFormat="1" outlineLevel="1">
      <c r="A15" s="88" t="s">
        <v>0</v>
      </c>
      <c r="B15" s="89" t="s">
        <v>683</v>
      </c>
      <c r="C15" s="89" t="s">
        <v>684</v>
      </c>
      <c r="D15" s="90" t="s">
        <v>304</v>
      </c>
      <c r="E15" s="147">
        <v>0.11700000000000001</v>
      </c>
      <c r="F15" s="148"/>
    </row>
    <row r="16" spans="1:6" s="77" customFormat="1">
      <c r="A16" s="91" t="s">
        <v>98</v>
      </c>
      <c r="B16" s="92" t="s">
        <v>0</v>
      </c>
      <c r="C16" s="93" t="s">
        <v>86</v>
      </c>
      <c r="D16" s="92" t="s">
        <v>10</v>
      </c>
      <c r="E16" s="94">
        <v>46.11</v>
      </c>
      <c r="F16" s="94">
        <v>5.3948999999999998</v>
      </c>
    </row>
    <row r="17" spans="1:6" s="66" customFormat="1" outlineLevel="1">
      <c r="A17" s="107" t="s">
        <v>496</v>
      </c>
      <c r="B17" s="108" t="s">
        <v>11</v>
      </c>
      <c r="C17" s="109" t="s">
        <v>308</v>
      </c>
      <c r="D17" s="108" t="s">
        <v>10</v>
      </c>
      <c r="E17" s="110">
        <v>0.93</v>
      </c>
      <c r="F17" s="110">
        <v>0.10881</v>
      </c>
    </row>
    <row r="18" spans="1:6" s="77" customFormat="1">
      <c r="A18" s="95" t="s">
        <v>497</v>
      </c>
      <c r="B18" s="96" t="s">
        <v>432</v>
      </c>
      <c r="C18" s="97" t="s">
        <v>433</v>
      </c>
      <c r="D18" s="96" t="s">
        <v>309</v>
      </c>
      <c r="E18" s="98">
        <v>0.93</v>
      </c>
      <c r="F18" s="98">
        <v>0.10881</v>
      </c>
    </row>
    <row r="19" spans="1:6" s="66" customFormat="1" outlineLevel="1">
      <c r="A19" s="99" t="s">
        <v>498</v>
      </c>
      <c r="B19" s="100" t="s">
        <v>12</v>
      </c>
      <c r="C19" s="101" t="s">
        <v>13</v>
      </c>
      <c r="D19" s="100" t="s">
        <v>14</v>
      </c>
      <c r="E19" s="102">
        <v>3.42</v>
      </c>
      <c r="F19" s="102">
        <v>0.40014</v>
      </c>
    </row>
    <row r="20" spans="1:6" s="67" customFormat="1" outlineLevel="1">
      <c r="A20" s="88" t="s">
        <v>15</v>
      </c>
      <c r="B20" s="89" t="s">
        <v>685</v>
      </c>
      <c r="C20" s="89" t="s">
        <v>686</v>
      </c>
      <c r="D20" s="90" t="s">
        <v>203</v>
      </c>
      <c r="E20" s="147">
        <v>0.01</v>
      </c>
      <c r="F20" s="148"/>
    </row>
    <row r="21" spans="1:6" s="68" customFormat="1" outlineLevel="1">
      <c r="A21" s="91" t="s">
        <v>99</v>
      </c>
      <c r="B21" s="92" t="s">
        <v>0</v>
      </c>
      <c r="C21" s="93" t="s">
        <v>86</v>
      </c>
      <c r="D21" s="92" t="s">
        <v>10</v>
      </c>
      <c r="E21" s="94">
        <v>25.72</v>
      </c>
      <c r="F21" s="94">
        <v>0.25719999999999998</v>
      </c>
    </row>
    <row r="22" spans="1:6" s="67" customFormat="1" outlineLevel="1">
      <c r="A22" s="107" t="s">
        <v>503</v>
      </c>
      <c r="B22" s="108" t="s">
        <v>11</v>
      </c>
      <c r="C22" s="109" t="s">
        <v>308</v>
      </c>
      <c r="D22" s="108" t="s">
        <v>10</v>
      </c>
      <c r="E22" s="110">
        <v>7.0000000000000007E-2</v>
      </c>
      <c r="F22" s="110">
        <v>6.9999999999999999E-4</v>
      </c>
    </row>
    <row r="23" spans="1:6" s="77" customFormat="1">
      <c r="A23" s="95" t="s">
        <v>687</v>
      </c>
      <c r="B23" s="96" t="s">
        <v>432</v>
      </c>
      <c r="C23" s="97" t="s">
        <v>433</v>
      </c>
      <c r="D23" s="96" t="s">
        <v>309</v>
      </c>
      <c r="E23" s="98">
        <v>7.0000000000000007E-2</v>
      </c>
      <c r="F23" s="98">
        <v>6.9999999999999999E-4</v>
      </c>
    </row>
    <row r="24" spans="1:6" s="66" customFormat="1" ht="25.5" outlineLevel="1">
      <c r="A24" s="88" t="s">
        <v>11</v>
      </c>
      <c r="B24" s="89" t="s">
        <v>688</v>
      </c>
      <c r="C24" s="89" t="s">
        <v>689</v>
      </c>
      <c r="D24" s="90" t="s">
        <v>291</v>
      </c>
      <c r="E24" s="147">
        <v>9.0999999999999998E-2</v>
      </c>
      <c r="F24" s="148"/>
    </row>
    <row r="25" spans="1:6" s="67" customFormat="1" outlineLevel="1">
      <c r="A25" s="91" t="s">
        <v>306</v>
      </c>
      <c r="B25" s="92" t="s">
        <v>0</v>
      </c>
      <c r="C25" s="93" t="s">
        <v>86</v>
      </c>
      <c r="D25" s="92" t="s">
        <v>10</v>
      </c>
      <c r="E25" s="94">
        <v>93.57</v>
      </c>
      <c r="F25" s="94">
        <v>8.5149000000000008</v>
      </c>
    </row>
    <row r="26" spans="1:6" s="68" customFormat="1" outlineLevel="1">
      <c r="A26" s="130"/>
      <c r="B26" s="131"/>
      <c r="C26" s="151" t="s">
        <v>690</v>
      </c>
      <c r="D26" s="151"/>
      <c r="E26" s="131"/>
      <c r="F26" s="132"/>
    </row>
    <row r="27" spans="1:6" s="68" customFormat="1" ht="25.5" outlineLevel="1">
      <c r="A27" s="88" t="s">
        <v>17</v>
      </c>
      <c r="B27" s="89" t="s">
        <v>504</v>
      </c>
      <c r="C27" s="89" t="s">
        <v>505</v>
      </c>
      <c r="D27" s="90" t="s">
        <v>284</v>
      </c>
      <c r="E27" s="147">
        <v>0.54600000000000004</v>
      </c>
      <c r="F27" s="148"/>
    </row>
    <row r="28" spans="1:6" s="77" customFormat="1" ht="12.75" customHeight="1">
      <c r="A28" s="91" t="s">
        <v>307</v>
      </c>
      <c r="B28" s="92" t="s">
        <v>0</v>
      </c>
      <c r="C28" s="93" t="s">
        <v>86</v>
      </c>
      <c r="D28" s="92" t="s">
        <v>10</v>
      </c>
      <c r="E28" s="94">
        <v>189</v>
      </c>
      <c r="F28" s="94">
        <v>103.194</v>
      </c>
    </row>
    <row r="29" spans="1:6" s="77" customFormat="1">
      <c r="A29" s="88" t="s">
        <v>18</v>
      </c>
      <c r="B29" s="89" t="s">
        <v>506</v>
      </c>
      <c r="C29" s="89" t="s">
        <v>507</v>
      </c>
      <c r="D29" s="90" t="s">
        <v>284</v>
      </c>
      <c r="E29" s="147">
        <v>0.36399999999999999</v>
      </c>
      <c r="F29" s="148"/>
    </row>
    <row r="30" spans="1:6" s="66" customFormat="1" outlineLevel="1">
      <c r="A30" s="91" t="s">
        <v>312</v>
      </c>
      <c r="B30" s="92" t="s">
        <v>0</v>
      </c>
      <c r="C30" s="93" t="s">
        <v>86</v>
      </c>
      <c r="D30" s="92" t="s">
        <v>10</v>
      </c>
      <c r="E30" s="94">
        <v>88.5</v>
      </c>
      <c r="F30" s="94">
        <v>32.213999999999999</v>
      </c>
    </row>
    <row r="31" spans="1:6" s="77" customFormat="1" ht="51">
      <c r="A31" s="88" t="s">
        <v>19</v>
      </c>
      <c r="B31" s="89" t="s">
        <v>691</v>
      </c>
      <c r="C31" s="89" t="s">
        <v>692</v>
      </c>
      <c r="D31" s="90" t="s">
        <v>16</v>
      </c>
      <c r="E31" s="147">
        <v>18.2</v>
      </c>
      <c r="F31" s="148"/>
    </row>
    <row r="32" spans="1:6" s="66" customFormat="1" outlineLevel="1">
      <c r="A32" s="91" t="s">
        <v>313</v>
      </c>
      <c r="B32" s="92" t="s">
        <v>0</v>
      </c>
      <c r="C32" s="93" t="s">
        <v>86</v>
      </c>
      <c r="D32" s="92" t="s">
        <v>10</v>
      </c>
      <c r="E32" s="94">
        <v>2.2999999999999998</v>
      </c>
      <c r="F32" s="94">
        <v>41.86</v>
      </c>
    </row>
    <row r="33" spans="1:6" s="67" customFormat="1" outlineLevel="1">
      <c r="A33" s="107" t="s">
        <v>418</v>
      </c>
      <c r="B33" s="108" t="s">
        <v>11</v>
      </c>
      <c r="C33" s="109" t="s">
        <v>308</v>
      </c>
      <c r="D33" s="108" t="s">
        <v>10</v>
      </c>
      <c r="E33" s="110">
        <v>0.3</v>
      </c>
      <c r="F33" s="110">
        <v>5.46</v>
      </c>
    </row>
    <row r="34" spans="1:6" s="68" customFormat="1" outlineLevel="1">
      <c r="A34" s="95" t="s">
        <v>419</v>
      </c>
      <c r="B34" s="96" t="s">
        <v>355</v>
      </c>
      <c r="C34" s="97" t="s">
        <v>356</v>
      </c>
      <c r="D34" s="96" t="s">
        <v>309</v>
      </c>
      <c r="E34" s="98">
        <v>0.08</v>
      </c>
      <c r="F34" s="98">
        <v>1.456</v>
      </c>
    </row>
    <row r="35" spans="1:6" s="68" customFormat="1" ht="24" outlineLevel="1">
      <c r="A35" s="111" t="s">
        <v>434</v>
      </c>
      <c r="B35" s="112" t="s">
        <v>499</v>
      </c>
      <c r="C35" s="113" t="s">
        <v>500</v>
      </c>
      <c r="D35" s="112" t="s">
        <v>309</v>
      </c>
      <c r="E35" s="114">
        <v>0.22</v>
      </c>
      <c r="F35" s="114">
        <v>4.0039999999999996</v>
      </c>
    </row>
    <row r="36" spans="1:6" s="68" customFormat="1" outlineLevel="1">
      <c r="A36" s="111" t="s">
        <v>435</v>
      </c>
      <c r="B36" s="112" t="s">
        <v>508</v>
      </c>
      <c r="C36" s="113" t="s">
        <v>509</v>
      </c>
      <c r="D36" s="112" t="s">
        <v>309</v>
      </c>
      <c r="E36" s="114">
        <v>0.44</v>
      </c>
      <c r="F36" s="114">
        <v>8.0079999999999991</v>
      </c>
    </row>
    <row r="37" spans="1:6" s="68" customFormat="1" outlineLevel="1">
      <c r="A37" s="99" t="s">
        <v>436</v>
      </c>
      <c r="B37" s="100" t="s">
        <v>22</v>
      </c>
      <c r="C37" s="101" t="s">
        <v>23</v>
      </c>
      <c r="D37" s="100" t="s">
        <v>16</v>
      </c>
      <c r="E37" s="102">
        <v>0.15</v>
      </c>
      <c r="F37" s="102">
        <v>2.73</v>
      </c>
    </row>
    <row r="38" spans="1:6" s="67" customFormat="1" outlineLevel="1">
      <c r="A38" s="103" t="s">
        <v>437</v>
      </c>
      <c r="B38" s="104" t="s">
        <v>693</v>
      </c>
      <c r="C38" s="105" t="s">
        <v>694</v>
      </c>
      <c r="D38" s="104" t="s">
        <v>16</v>
      </c>
      <c r="E38" s="106">
        <v>1.2</v>
      </c>
      <c r="F38" s="106">
        <v>21.84</v>
      </c>
    </row>
    <row r="39" spans="1:6" s="67" customFormat="1" ht="25.5" outlineLevel="1">
      <c r="A39" s="88" t="s">
        <v>20</v>
      </c>
      <c r="B39" s="89" t="s">
        <v>601</v>
      </c>
      <c r="C39" s="89" t="s">
        <v>695</v>
      </c>
      <c r="D39" s="90" t="s">
        <v>304</v>
      </c>
      <c r="E39" s="147">
        <v>1.3</v>
      </c>
      <c r="F39" s="148"/>
    </row>
    <row r="40" spans="1:6" s="67" customFormat="1" outlineLevel="1">
      <c r="A40" s="91" t="s">
        <v>314</v>
      </c>
      <c r="B40" s="92" t="s">
        <v>0</v>
      </c>
      <c r="C40" s="93" t="s">
        <v>86</v>
      </c>
      <c r="D40" s="92" t="s">
        <v>10</v>
      </c>
      <c r="E40" s="94">
        <v>3.09</v>
      </c>
      <c r="F40" s="94">
        <v>4.0170000000000003</v>
      </c>
    </row>
    <row r="41" spans="1:6" s="67" customFormat="1" outlineLevel="1">
      <c r="A41" s="130"/>
      <c r="B41" s="131"/>
      <c r="C41" s="151" t="s">
        <v>696</v>
      </c>
      <c r="D41" s="151"/>
      <c r="E41" s="131"/>
      <c r="F41" s="132"/>
    </row>
    <row r="42" spans="1:6" s="67" customFormat="1" outlineLevel="1">
      <c r="A42" s="88" t="s">
        <v>21</v>
      </c>
      <c r="B42" s="89" t="s">
        <v>697</v>
      </c>
      <c r="C42" s="89" t="s">
        <v>698</v>
      </c>
      <c r="D42" s="90" t="s">
        <v>16</v>
      </c>
      <c r="E42" s="147">
        <v>7.6</v>
      </c>
      <c r="F42" s="148"/>
    </row>
    <row r="43" spans="1:6" s="67" customFormat="1" outlineLevel="1">
      <c r="A43" s="91" t="s">
        <v>699</v>
      </c>
      <c r="B43" s="92" t="s">
        <v>0</v>
      </c>
      <c r="C43" s="93" t="s">
        <v>86</v>
      </c>
      <c r="D43" s="92" t="s">
        <v>10</v>
      </c>
      <c r="E43" s="94">
        <v>5.21</v>
      </c>
      <c r="F43" s="94">
        <v>39.595999999999997</v>
      </c>
    </row>
    <row r="44" spans="1:6" s="67" customFormat="1" outlineLevel="1">
      <c r="A44" s="107" t="s">
        <v>700</v>
      </c>
      <c r="B44" s="108" t="s">
        <v>11</v>
      </c>
      <c r="C44" s="109" t="s">
        <v>308</v>
      </c>
      <c r="D44" s="108" t="s">
        <v>10</v>
      </c>
      <c r="E44" s="110">
        <v>0.4</v>
      </c>
      <c r="F44" s="110">
        <v>3.04</v>
      </c>
    </row>
    <row r="45" spans="1:6" s="77" customFormat="1" ht="24">
      <c r="A45" s="95" t="s">
        <v>701</v>
      </c>
      <c r="B45" s="96" t="s">
        <v>512</v>
      </c>
      <c r="C45" s="97" t="s">
        <v>513</v>
      </c>
      <c r="D45" s="96" t="s">
        <v>309</v>
      </c>
      <c r="E45" s="98">
        <v>0.4</v>
      </c>
      <c r="F45" s="98">
        <v>3.04</v>
      </c>
    </row>
    <row r="46" spans="1:6" s="77" customFormat="1">
      <c r="A46" s="99" t="s">
        <v>702</v>
      </c>
      <c r="B46" s="100" t="s">
        <v>22</v>
      </c>
      <c r="C46" s="101" t="s">
        <v>23</v>
      </c>
      <c r="D46" s="100" t="s">
        <v>16</v>
      </c>
      <c r="E46" s="102">
        <v>0.44</v>
      </c>
      <c r="F46" s="102">
        <v>3.3439999999999999</v>
      </c>
    </row>
    <row r="47" spans="1:6" s="77" customFormat="1" ht="24">
      <c r="A47" s="103" t="s">
        <v>703</v>
      </c>
      <c r="B47" s="104" t="s">
        <v>704</v>
      </c>
      <c r="C47" s="105" t="s">
        <v>705</v>
      </c>
      <c r="D47" s="104" t="s">
        <v>24</v>
      </c>
      <c r="E47" s="106">
        <v>0.39500000000000002</v>
      </c>
      <c r="F47" s="106">
        <v>3.0019999999999998</v>
      </c>
    </row>
    <row r="48" spans="1:6" s="77" customFormat="1" ht="24">
      <c r="A48" s="103" t="s">
        <v>706</v>
      </c>
      <c r="B48" s="104" t="s">
        <v>707</v>
      </c>
      <c r="C48" s="105" t="s">
        <v>708</v>
      </c>
      <c r="D48" s="104" t="s">
        <v>16</v>
      </c>
      <c r="E48" s="106">
        <v>5.0000000000000001E-4</v>
      </c>
      <c r="F48" s="106">
        <v>3.8E-3</v>
      </c>
    </row>
    <row r="49" spans="1:6" s="77" customFormat="1">
      <c r="A49" s="103" t="s">
        <v>709</v>
      </c>
      <c r="B49" s="104" t="s">
        <v>710</v>
      </c>
      <c r="C49" s="105" t="s">
        <v>711</v>
      </c>
      <c r="D49" s="104" t="s">
        <v>16</v>
      </c>
      <c r="E49" s="106">
        <v>0.23400000000000001</v>
      </c>
      <c r="F49" s="106">
        <v>1.7784</v>
      </c>
    </row>
    <row r="50" spans="1:6" s="66" customFormat="1" outlineLevel="1">
      <c r="A50" s="88" t="s">
        <v>25</v>
      </c>
      <c r="B50" s="89" t="s">
        <v>712</v>
      </c>
      <c r="C50" s="89" t="s">
        <v>713</v>
      </c>
      <c r="D50" s="90" t="s">
        <v>304</v>
      </c>
      <c r="E50" s="147">
        <v>1.28</v>
      </c>
      <c r="F50" s="148"/>
    </row>
    <row r="51" spans="1:6" s="77" customFormat="1">
      <c r="A51" s="91" t="s">
        <v>631</v>
      </c>
      <c r="B51" s="92" t="s">
        <v>0</v>
      </c>
      <c r="C51" s="93" t="s">
        <v>86</v>
      </c>
      <c r="D51" s="92" t="s">
        <v>10</v>
      </c>
      <c r="E51" s="94">
        <v>20.8</v>
      </c>
      <c r="F51" s="94">
        <v>26.623999999999999</v>
      </c>
    </row>
    <row r="52" spans="1:6" s="66" customFormat="1" ht="13.5" customHeight="1" outlineLevel="1">
      <c r="A52" s="88" t="s">
        <v>26</v>
      </c>
      <c r="B52" s="89" t="s">
        <v>714</v>
      </c>
      <c r="C52" s="89" t="s">
        <v>715</v>
      </c>
      <c r="D52" s="90" t="s">
        <v>304</v>
      </c>
      <c r="E52" s="147">
        <v>0.82</v>
      </c>
      <c r="F52" s="148"/>
    </row>
    <row r="53" spans="1:6" s="67" customFormat="1" outlineLevel="1">
      <c r="A53" s="91" t="s">
        <v>716</v>
      </c>
      <c r="B53" s="92" t="s">
        <v>0</v>
      </c>
      <c r="C53" s="93" t="s">
        <v>86</v>
      </c>
      <c r="D53" s="92" t="s">
        <v>10</v>
      </c>
      <c r="E53" s="94">
        <v>387.13</v>
      </c>
      <c r="F53" s="94">
        <v>317.44659999999999</v>
      </c>
    </row>
    <row r="54" spans="1:6" s="68" customFormat="1" outlineLevel="1">
      <c r="A54" s="95" t="s">
        <v>717</v>
      </c>
      <c r="B54" s="96" t="s">
        <v>441</v>
      </c>
      <c r="C54" s="97" t="s">
        <v>438</v>
      </c>
      <c r="D54" s="96" t="s">
        <v>309</v>
      </c>
      <c r="E54" s="98">
        <v>41.4</v>
      </c>
      <c r="F54" s="98">
        <v>33.948</v>
      </c>
    </row>
    <row r="55" spans="1:6" s="68" customFormat="1" outlineLevel="1">
      <c r="A55" s="111" t="s">
        <v>718</v>
      </c>
      <c r="B55" s="112" t="s">
        <v>719</v>
      </c>
      <c r="C55" s="113" t="s">
        <v>720</v>
      </c>
      <c r="D55" s="112" t="s">
        <v>309</v>
      </c>
      <c r="E55" s="114">
        <v>137.69999999999999</v>
      </c>
      <c r="F55" s="114">
        <v>112.914</v>
      </c>
    </row>
    <row r="56" spans="1:6" s="68" customFormat="1" outlineLevel="1">
      <c r="A56" s="111" t="s">
        <v>721</v>
      </c>
      <c r="B56" s="112" t="s">
        <v>459</v>
      </c>
      <c r="C56" s="113" t="s">
        <v>460</v>
      </c>
      <c r="D56" s="112" t="s">
        <v>309</v>
      </c>
      <c r="E56" s="114">
        <v>59.28</v>
      </c>
      <c r="F56" s="114">
        <v>48.6096</v>
      </c>
    </row>
    <row r="57" spans="1:6" s="68" customFormat="1" outlineLevel="1">
      <c r="A57" s="99" t="s">
        <v>722</v>
      </c>
      <c r="B57" s="100" t="s">
        <v>723</v>
      </c>
      <c r="C57" s="101" t="s">
        <v>724</v>
      </c>
      <c r="D57" s="100" t="s">
        <v>14</v>
      </c>
      <c r="E57" s="102">
        <v>1.46E-2</v>
      </c>
      <c r="F57" s="102">
        <v>1.1972E-2</v>
      </c>
    </row>
    <row r="58" spans="1:6" s="67" customFormat="1" ht="24" outlineLevel="1">
      <c r="A58" s="103" t="s">
        <v>725</v>
      </c>
      <c r="B58" s="104" t="s">
        <v>726</v>
      </c>
      <c r="C58" s="105" t="s">
        <v>727</v>
      </c>
      <c r="D58" s="104" t="s">
        <v>14</v>
      </c>
      <c r="E58" s="106">
        <v>3.0999999999999999E-3</v>
      </c>
      <c r="F58" s="106">
        <v>2.542E-3</v>
      </c>
    </row>
    <row r="59" spans="1:6" s="67" customFormat="1" outlineLevel="1">
      <c r="A59" s="103" t="s">
        <v>728</v>
      </c>
      <c r="B59" s="104" t="s">
        <v>729</v>
      </c>
      <c r="C59" s="105" t="s">
        <v>730</v>
      </c>
      <c r="D59" s="104" t="s">
        <v>14</v>
      </c>
      <c r="E59" s="106">
        <v>8.3000000000000004E-2</v>
      </c>
      <c r="F59" s="106">
        <v>6.8059999999999996E-2</v>
      </c>
    </row>
    <row r="60" spans="1:6" s="67" customFormat="1" outlineLevel="1">
      <c r="A60" s="103" t="s">
        <v>731</v>
      </c>
      <c r="B60" s="104" t="s">
        <v>732</v>
      </c>
      <c r="C60" s="105" t="s">
        <v>733</v>
      </c>
      <c r="D60" s="104" t="s">
        <v>14</v>
      </c>
      <c r="E60" s="106">
        <v>2.5000000000000001E-2</v>
      </c>
      <c r="F60" s="106">
        <v>2.0500000000000001E-2</v>
      </c>
    </row>
    <row r="61" spans="1:6" s="67" customFormat="1" outlineLevel="1">
      <c r="A61" s="103" t="s">
        <v>734</v>
      </c>
      <c r="B61" s="104" t="s">
        <v>735</v>
      </c>
      <c r="C61" s="105" t="s">
        <v>736</v>
      </c>
      <c r="D61" s="104" t="s">
        <v>30</v>
      </c>
      <c r="E61" s="106">
        <v>108</v>
      </c>
      <c r="F61" s="106">
        <v>88.56</v>
      </c>
    </row>
    <row r="62" spans="1:6" s="67" customFormat="1" outlineLevel="1">
      <c r="A62" s="103" t="s">
        <v>737</v>
      </c>
      <c r="B62" s="104" t="s">
        <v>738</v>
      </c>
      <c r="C62" s="105" t="s">
        <v>739</v>
      </c>
      <c r="D62" s="104" t="s">
        <v>24</v>
      </c>
      <c r="E62" s="106">
        <v>0.9</v>
      </c>
      <c r="F62" s="106">
        <v>0.73799999999999999</v>
      </c>
    </row>
    <row r="63" spans="1:6" s="67" customFormat="1" outlineLevel="1">
      <c r="A63" s="103" t="s">
        <v>740</v>
      </c>
      <c r="B63" s="104" t="s">
        <v>741</v>
      </c>
      <c r="C63" s="105" t="s">
        <v>742</v>
      </c>
      <c r="D63" s="104" t="s">
        <v>35</v>
      </c>
      <c r="E63" s="106">
        <v>510</v>
      </c>
      <c r="F63" s="106">
        <v>418.2</v>
      </c>
    </row>
    <row r="64" spans="1:6" s="67" customFormat="1" outlineLevel="1">
      <c r="A64" s="103" t="s">
        <v>743</v>
      </c>
      <c r="B64" s="104" t="s">
        <v>744</v>
      </c>
      <c r="C64" s="105" t="s">
        <v>745</v>
      </c>
      <c r="D64" s="104" t="s">
        <v>36</v>
      </c>
      <c r="E64" s="106">
        <v>300</v>
      </c>
      <c r="F64" s="106">
        <v>246</v>
      </c>
    </row>
    <row r="65" spans="1:6" s="77" customFormat="1">
      <c r="A65" s="103" t="s">
        <v>746</v>
      </c>
      <c r="B65" s="104" t="s">
        <v>747</v>
      </c>
      <c r="C65" s="105" t="s">
        <v>748</v>
      </c>
      <c r="D65" s="104" t="s">
        <v>36</v>
      </c>
      <c r="E65" s="106">
        <v>120</v>
      </c>
      <c r="F65" s="106">
        <v>98.4</v>
      </c>
    </row>
    <row r="66" spans="1:6" s="77" customFormat="1">
      <c r="A66" s="103" t="s">
        <v>749</v>
      </c>
      <c r="B66" s="104" t="s">
        <v>750</v>
      </c>
      <c r="C66" s="105" t="s">
        <v>751</v>
      </c>
      <c r="D66" s="104" t="s">
        <v>36</v>
      </c>
      <c r="E66" s="106">
        <v>72</v>
      </c>
      <c r="F66" s="106">
        <v>59.04</v>
      </c>
    </row>
    <row r="67" spans="1:6" s="66" customFormat="1" outlineLevel="1">
      <c r="A67" s="103" t="s">
        <v>752</v>
      </c>
      <c r="B67" s="104" t="s">
        <v>753</v>
      </c>
      <c r="C67" s="105" t="s">
        <v>754</v>
      </c>
      <c r="D67" s="104" t="s">
        <v>36</v>
      </c>
      <c r="E67" s="106">
        <v>72</v>
      </c>
      <c r="F67" s="106">
        <v>59.04</v>
      </c>
    </row>
    <row r="68" spans="1:6" s="77" customFormat="1">
      <c r="A68" s="103" t="s">
        <v>755</v>
      </c>
      <c r="B68" s="104" t="s">
        <v>756</v>
      </c>
      <c r="C68" s="105" t="s">
        <v>757</v>
      </c>
      <c r="D68" s="104" t="s">
        <v>36</v>
      </c>
      <c r="E68" s="106">
        <v>150</v>
      </c>
      <c r="F68" s="106">
        <v>123</v>
      </c>
    </row>
    <row r="69" spans="1:6" s="66" customFormat="1" ht="25.5" outlineLevel="1">
      <c r="A69" s="88" t="s">
        <v>27</v>
      </c>
      <c r="B69" s="89" t="s">
        <v>758</v>
      </c>
      <c r="C69" s="89" t="s">
        <v>759</v>
      </c>
      <c r="D69" s="90" t="s">
        <v>304</v>
      </c>
      <c r="E69" s="147">
        <v>0.95</v>
      </c>
      <c r="F69" s="148"/>
    </row>
    <row r="70" spans="1:6" s="67" customFormat="1" outlineLevel="1">
      <c r="A70" s="91" t="s">
        <v>632</v>
      </c>
      <c r="B70" s="92" t="s">
        <v>0</v>
      </c>
      <c r="C70" s="93" t="s">
        <v>86</v>
      </c>
      <c r="D70" s="92" t="s">
        <v>10</v>
      </c>
      <c r="E70" s="94">
        <v>70.88</v>
      </c>
      <c r="F70" s="94">
        <v>67.335999999999999</v>
      </c>
    </row>
    <row r="71" spans="1:6" s="68" customFormat="1" outlineLevel="1">
      <c r="A71" s="107" t="s">
        <v>633</v>
      </c>
      <c r="B71" s="108" t="s">
        <v>11</v>
      </c>
      <c r="C71" s="109" t="s">
        <v>308</v>
      </c>
      <c r="D71" s="108" t="s">
        <v>10</v>
      </c>
      <c r="E71" s="110">
        <v>2.78</v>
      </c>
      <c r="F71" s="110">
        <v>2.641</v>
      </c>
    </row>
    <row r="72" spans="1:6" s="68" customFormat="1" outlineLevel="1">
      <c r="A72" s="95" t="s">
        <v>634</v>
      </c>
      <c r="B72" s="96" t="s">
        <v>760</v>
      </c>
      <c r="C72" s="97" t="s">
        <v>761</v>
      </c>
      <c r="D72" s="96" t="s">
        <v>309</v>
      </c>
      <c r="E72" s="98">
        <v>0.9</v>
      </c>
      <c r="F72" s="98">
        <v>0.85499999999999998</v>
      </c>
    </row>
    <row r="73" spans="1:6" s="68" customFormat="1" outlineLevel="1">
      <c r="A73" s="111" t="s">
        <v>635</v>
      </c>
      <c r="B73" s="112" t="s">
        <v>762</v>
      </c>
      <c r="C73" s="113" t="s">
        <v>763</v>
      </c>
      <c r="D73" s="112" t="s">
        <v>309</v>
      </c>
      <c r="E73" s="114">
        <v>2.78</v>
      </c>
      <c r="F73" s="114">
        <v>2.641</v>
      </c>
    </row>
    <row r="74" spans="1:6" s="68" customFormat="1" outlineLevel="1">
      <c r="A74" s="99" t="s">
        <v>636</v>
      </c>
      <c r="B74" s="100" t="s">
        <v>22</v>
      </c>
      <c r="C74" s="101" t="s">
        <v>23</v>
      </c>
      <c r="D74" s="100" t="s">
        <v>16</v>
      </c>
      <c r="E74" s="102">
        <v>0.35</v>
      </c>
      <c r="F74" s="102">
        <v>0.33250000000000002</v>
      </c>
    </row>
    <row r="75" spans="1:6" s="67" customFormat="1" outlineLevel="1">
      <c r="A75" s="103" t="s">
        <v>637</v>
      </c>
      <c r="B75" s="104" t="s">
        <v>94</v>
      </c>
      <c r="C75" s="105" t="s">
        <v>95</v>
      </c>
      <c r="D75" s="104" t="s">
        <v>16</v>
      </c>
      <c r="E75" s="106">
        <v>1.89</v>
      </c>
      <c r="F75" s="106">
        <v>1.7955000000000001</v>
      </c>
    </row>
    <row r="76" spans="1:6" s="67" customFormat="1" ht="13.5" customHeight="1" outlineLevel="1">
      <c r="A76" s="88" t="s">
        <v>28</v>
      </c>
      <c r="B76" s="89" t="s">
        <v>764</v>
      </c>
      <c r="C76" s="89" t="s">
        <v>765</v>
      </c>
      <c r="D76" s="90" t="s">
        <v>304</v>
      </c>
      <c r="E76" s="147">
        <v>2.23</v>
      </c>
      <c r="F76" s="148"/>
    </row>
    <row r="77" spans="1:6" s="67" customFormat="1" ht="12.75" customHeight="1" outlineLevel="1">
      <c r="A77" s="91" t="s">
        <v>766</v>
      </c>
      <c r="B77" s="92" t="s">
        <v>0</v>
      </c>
      <c r="C77" s="93" t="s">
        <v>86</v>
      </c>
      <c r="D77" s="92" t="s">
        <v>10</v>
      </c>
      <c r="E77" s="94">
        <v>11.99</v>
      </c>
      <c r="F77" s="94">
        <v>26.7377</v>
      </c>
    </row>
    <row r="78" spans="1:6" s="67" customFormat="1" outlineLevel="1">
      <c r="A78" s="107" t="s">
        <v>767</v>
      </c>
      <c r="B78" s="108" t="s">
        <v>11</v>
      </c>
      <c r="C78" s="109" t="s">
        <v>308</v>
      </c>
      <c r="D78" s="108" t="s">
        <v>10</v>
      </c>
      <c r="E78" s="110">
        <v>0.04</v>
      </c>
      <c r="F78" s="110">
        <v>8.9200000000000002E-2</v>
      </c>
    </row>
    <row r="79" spans="1:6">
      <c r="A79" s="95" t="s">
        <v>768</v>
      </c>
      <c r="B79" s="96" t="s">
        <v>432</v>
      </c>
      <c r="C79" s="97" t="s">
        <v>433</v>
      </c>
      <c r="D79" s="96" t="s">
        <v>309</v>
      </c>
      <c r="E79" s="98">
        <v>0.01</v>
      </c>
      <c r="F79" s="98">
        <v>2.23E-2</v>
      </c>
    </row>
    <row r="80" spans="1:6">
      <c r="A80" s="111" t="s">
        <v>769</v>
      </c>
      <c r="B80" s="112" t="s">
        <v>361</v>
      </c>
      <c r="C80" s="113" t="s">
        <v>362</v>
      </c>
      <c r="D80" s="112" t="s">
        <v>309</v>
      </c>
      <c r="E80" s="114">
        <v>0.03</v>
      </c>
      <c r="F80" s="114">
        <v>6.6900000000000001E-2</v>
      </c>
    </row>
    <row r="81" spans="1:6">
      <c r="A81" s="99" t="s">
        <v>770</v>
      </c>
      <c r="B81" s="100" t="s">
        <v>771</v>
      </c>
      <c r="C81" s="101" t="s">
        <v>772</v>
      </c>
      <c r="D81" s="100" t="s">
        <v>14</v>
      </c>
      <c r="E81" s="102">
        <v>2.9000000000000001E-2</v>
      </c>
      <c r="F81" s="102">
        <v>6.4670000000000005E-2</v>
      </c>
    </row>
    <row r="82" spans="1:6">
      <c r="A82" s="103" t="s">
        <v>773</v>
      </c>
      <c r="B82" s="104" t="s">
        <v>41</v>
      </c>
      <c r="C82" s="105" t="s">
        <v>42</v>
      </c>
      <c r="D82" s="104" t="s">
        <v>30</v>
      </c>
      <c r="E82" s="106">
        <v>0.44</v>
      </c>
      <c r="F82" s="106">
        <v>0.98119999999999996</v>
      </c>
    </row>
    <row r="83" spans="1:6">
      <c r="A83" s="103" t="s">
        <v>774</v>
      </c>
      <c r="B83" s="104" t="s">
        <v>45</v>
      </c>
      <c r="C83" s="105" t="s">
        <v>44</v>
      </c>
      <c r="D83" s="104" t="s">
        <v>31</v>
      </c>
      <c r="E83" s="106">
        <v>0.15</v>
      </c>
      <c r="F83" s="106">
        <v>0.33450000000000002</v>
      </c>
    </row>
    <row r="84" spans="1:6" ht="25.5">
      <c r="A84" s="88" t="s">
        <v>29</v>
      </c>
      <c r="B84" s="89" t="s">
        <v>775</v>
      </c>
      <c r="C84" s="89" t="s">
        <v>776</v>
      </c>
      <c r="D84" s="90" t="s">
        <v>304</v>
      </c>
      <c r="E84" s="147">
        <v>2.23</v>
      </c>
      <c r="F84" s="148"/>
    </row>
    <row r="85" spans="1:6">
      <c r="A85" s="91" t="s">
        <v>638</v>
      </c>
      <c r="B85" s="92" t="s">
        <v>0</v>
      </c>
      <c r="C85" s="93" t="s">
        <v>86</v>
      </c>
      <c r="D85" s="92" t="s">
        <v>10</v>
      </c>
      <c r="E85" s="94">
        <v>42.9</v>
      </c>
      <c r="F85" s="94">
        <v>95.667000000000002</v>
      </c>
    </row>
    <row r="86" spans="1:6">
      <c r="A86" s="107" t="s">
        <v>639</v>
      </c>
      <c r="B86" s="108" t="s">
        <v>11</v>
      </c>
      <c r="C86" s="109" t="s">
        <v>308</v>
      </c>
      <c r="D86" s="108" t="s">
        <v>10</v>
      </c>
      <c r="E86" s="110">
        <v>0.17</v>
      </c>
      <c r="F86" s="110">
        <v>0.37909999999999999</v>
      </c>
    </row>
    <row r="87" spans="1:6">
      <c r="A87" s="95" t="s">
        <v>640</v>
      </c>
      <c r="B87" s="96" t="s">
        <v>432</v>
      </c>
      <c r="C87" s="97" t="s">
        <v>433</v>
      </c>
      <c r="D87" s="96" t="s">
        <v>309</v>
      </c>
      <c r="E87" s="98">
        <v>0.02</v>
      </c>
      <c r="F87" s="98">
        <v>4.4600000000000001E-2</v>
      </c>
    </row>
    <row r="88" spans="1:6">
      <c r="A88" s="111" t="s">
        <v>641</v>
      </c>
      <c r="B88" s="112" t="s">
        <v>361</v>
      </c>
      <c r="C88" s="113" t="s">
        <v>362</v>
      </c>
      <c r="D88" s="112" t="s">
        <v>309</v>
      </c>
      <c r="E88" s="114">
        <v>0.15</v>
      </c>
      <c r="F88" s="114">
        <v>0.33450000000000002</v>
      </c>
    </row>
    <row r="89" spans="1:6">
      <c r="A89" s="99" t="s">
        <v>642</v>
      </c>
      <c r="B89" s="100" t="s">
        <v>90</v>
      </c>
      <c r="C89" s="101" t="s">
        <v>91</v>
      </c>
      <c r="D89" s="100" t="s">
        <v>14</v>
      </c>
      <c r="E89" s="102">
        <v>6.3E-2</v>
      </c>
      <c r="F89" s="102">
        <v>0.14049</v>
      </c>
    </row>
    <row r="90" spans="1:6">
      <c r="A90" s="103" t="s">
        <v>643</v>
      </c>
      <c r="B90" s="104" t="s">
        <v>92</v>
      </c>
      <c r="C90" s="105" t="s">
        <v>93</v>
      </c>
      <c r="D90" s="104" t="s">
        <v>14</v>
      </c>
      <c r="E90" s="106">
        <v>5.0999999999999997E-2</v>
      </c>
      <c r="F90" s="106">
        <v>0.11373</v>
      </c>
    </row>
    <row r="91" spans="1:6">
      <c r="A91" s="103" t="s">
        <v>644</v>
      </c>
      <c r="B91" s="104" t="s">
        <v>41</v>
      </c>
      <c r="C91" s="105" t="s">
        <v>42</v>
      </c>
      <c r="D91" s="104" t="s">
        <v>30</v>
      </c>
      <c r="E91" s="106">
        <v>0.84</v>
      </c>
      <c r="F91" s="106">
        <v>1.8732</v>
      </c>
    </row>
    <row r="92" spans="1:6">
      <c r="A92" s="103" t="s">
        <v>645</v>
      </c>
      <c r="B92" s="104" t="s">
        <v>45</v>
      </c>
      <c r="C92" s="105" t="s">
        <v>44</v>
      </c>
      <c r="D92" s="104" t="s">
        <v>31</v>
      </c>
      <c r="E92" s="106">
        <v>0.31</v>
      </c>
      <c r="F92" s="106">
        <v>0.69130000000000003</v>
      </c>
    </row>
    <row r="93" spans="1:6" ht="25.5">
      <c r="A93" s="88" t="s">
        <v>32</v>
      </c>
      <c r="B93" s="89" t="s">
        <v>777</v>
      </c>
      <c r="C93" s="89" t="s">
        <v>778</v>
      </c>
      <c r="D93" s="90" t="s">
        <v>304</v>
      </c>
      <c r="E93" s="147">
        <v>0.82</v>
      </c>
      <c r="F93" s="148"/>
    </row>
    <row r="94" spans="1:6">
      <c r="A94" s="91" t="s">
        <v>779</v>
      </c>
      <c r="B94" s="92" t="s">
        <v>0</v>
      </c>
      <c r="C94" s="93" t="s">
        <v>86</v>
      </c>
      <c r="D94" s="92" t="s">
        <v>10</v>
      </c>
      <c r="E94" s="94">
        <v>16.649999999999999</v>
      </c>
      <c r="F94" s="94">
        <v>13.653</v>
      </c>
    </row>
    <row r="95" spans="1:6">
      <c r="A95" s="107" t="s">
        <v>780</v>
      </c>
      <c r="B95" s="108" t="s">
        <v>11</v>
      </c>
      <c r="C95" s="109" t="s">
        <v>308</v>
      </c>
      <c r="D95" s="108" t="s">
        <v>10</v>
      </c>
      <c r="E95" s="110">
        <v>0.03</v>
      </c>
      <c r="F95" s="110">
        <v>2.46E-2</v>
      </c>
    </row>
    <row r="96" spans="1:6">
      <c r="A96" s="95" t="s">
        <v>781</v>
      </c>
      <c r="B96" s="96" t="s">
        <v>432</v>
      </c>
      <c r="C96" s="97" t="s">
        <v>433</v>
      </c>
      <c r="D96" s="96" t="s">
        <v>309</v>
      </c>
      <c r="E96" s="98">
        <v>0.01</v>
      </c>
      <c r="F96" s="98">
        <v>8.2000000000000007E-3</v>
      </c>
    </row>
    <row r="97" spans="1:6">
      <c r="A97" s="111" t="s">
        <v>782</v>
      </c>
      <c r="B97" s="112" t="s">
        <v>361</v>
      </c>
      <c r="C97" s="113" t="s">
        <v>362</v>
      </c>
      <c r="D97" s="112" t="s">
        <v>309</v>
      </c>
      <c r="E97" s="114">
        <v>0.02</v>
      </c>
      <c r="F97" s="114">
        <v>1.6400000000000001E-2</v>
      </c>
    </row>
    <row r="98" spans="1:6">
      <c r="A98" s="99" t="s">
        <v>783</v>
      </c>
      <c r="B98" s="100" t="s">
        <v>771</v>
      </c>
      <c r="C98" s="101" t="s">
        <v>772</v>
      </c>
      <c r="D98" s="100" t="s">
        <v>14</v>
      </c>
      <c r="E98" s="102">
        <v>1.7999999999999999E-2</v>
      </c>
      <c r="F98" s="102">
        <v>1.4760000000000001E-2</v>
      </c>
    </row>
    <row r="99" spans="1:6">
      <c r="A99" s="103" t="s">
        <v>784</v>
      </c>
      <c r="B99" s="104" t="s">
        <v>41</v>
      </c>
      <c r="C99" s="105" t="s">
        <v>42</v>
      </c>
      <c r="D99" s="104" t="s">
        <v>30</v>
      </c>
      <c r="E99" s="106">
        <v>0.3</v>
      </c>
      <c r="F99" s="106">
        <v>0.246</v>
      </c>
    </row>
    <row r="100" spans="1:6">
      <c r="A100" s="103" t="s">
        <v>785</v>
      </c>
      <c r="B100" s="104" t="s">
        <v>45</v>
      </c>
      <c r="C100" s="105" t="s">
        <v>44</v>
      </c>
      <c r="D100" s="104" t="s">
        <v>31</v>
      </c>
      <c r="E100" s="106">
        <v>0.1</v>
      </c>
      <c r="F100" s="106">
        <v>8.2000000000000003E-2</v>
      </c>
    </row>
    <row r="101" spans="1:6" ht="38.25">
      <c r="A101" s="88" t="s">
        <v>33</v>
      </c>
      <c r="B101" s="89" t="s">
        <v>786</v>
      </c>
      <c r="C101" s="89" t="s">
        <v>787</v>
      </c>
      <c r="D101" s="90" t="s">
        <v>304</v>
      </c>
      <c r="E101" s="147">
        <v>0.82</v>
      </c>
      <c r="F101" s="148"/>
    </row>
    <row r="102" spans="1:6">
      <c r="A102" s="91" t="s">
        <v>646</v>
      </c>
      <c r="B102" s="92" t="s">
        <v>0</v>
      </c>
      <c r="C102" s="93" t="s">
        <v>86</v>
      </c>
      <c r="D102" s="92" t="s">
        <v>10</v>
      </c>
      <c r="E102" s="94">
        <v>28.6</v>
      </c>
      <c r="F102" s="94">
        <v>23.452000000000002</v>
      </c>
    </row>
    <row r="103" spans="1:6">
      <c r="A103" s="107" t="s">
        <v>647</v>
      </c>
      <c r="B103" s="108" t="s">
        <v>11</v>
      </c>
      <c r="C103" s="109" t="s">
        <v>308</v>
      </c>
      <c r="D103" s="108" t="s">
        <v>10</v>
      </c>
      <c r="E103" s="110">
        <v>0.11</v>
      </c>
      <c r="F103" s="110">
        <v>9.0200000000000002E-2</v>
      </c>
    </row>
    <row r="104" spans="1:6">
      <c r="A104" s="95" t="s">
        <v>648</v>
      </c>
      <c r="B104" s="96" t="s">
        <v>432</v>
      </c>
      <c r="C104" s="97" t="s">
        <v>433</v>
      </c>
      <c r="D104" s="96" t="s">
        <v>309</v>
      </c>
      <c r="E104" s="98">
        <v>0.01</v>
      </c>
      <c r="F104" s="98">
        <v>8.2000000000000007E-3</v>
      </c>
    </row>
    <row r="105" spans="1:6">
      <c r="A105" s="111" t="s">
        <v>649</v>
      </c>
      <c r="B105" s="112" t="s">
        <v>361</v>
      </c>
      <c r="C105" s="113" t="s">
        <v>362</v>
      </c>
      <c r="D105" s="112" t="s">
        <v>309</v>
      </c>
      <c r="E105" s="114">
        <v>0.1</v>
      </c>
      <c r="F105" s="114">
        <v>8.2000000000000003E-2</v>
      </c>
    </row>
    <row r="106" spans="1:6">
      <c r="A106" s="99" t="s">
        <v>650</v>
      </c>
      <c r="B106" s="100" t="s">
        <v>90</v>
      </c>
      <c r="C106" s="101" t="s">
        <v>91</v>
      </c>
      <c r="D106" s="100" t="s">
        <v>14</v>
      </c>
      <c r="E106" s="102">
        <v>6.9000000000000006E-2</v>
      </c>
      <c r="F106" s="102">
        <v>5.6579999999999998E-2</v>
      </c>
    </row>
    <row r="107" spans="1:6">
      <c r="A107" s="103" t="s">
        <v>651</v>
      </c>
      <c r="B107" s="104" t="s">
        <v>92</v>
      </c>
      <c r="C107" s="105" t="s">
        <v>93</v>
      </c>
      <c r="D107" s="104" t="s">
        <v>14</v>
      </c>
      <c r="E107" s="106">
        <v>5.4999999999999997E-3</v>
      </c>
      <c r="F107" s="106">
        <v>4.5100000000000001E-3</v>
      </c>
    </row>
    <row r="108" spans="1:6">
      <c r="A108" s="103" t="s">
        <v>652</v>
      </c>
      <c r="B108" s="104" t="s">
        <v>41</v>
      </c>
      <c r="C108" s="105" t="s">
        <v>42</v>
      </c>
      <c r="D108" s="104" t="s">
        <v>30</v>
      </c>
      <c r="E108" s="106">
        <v>0.84</v>
      </c>
      <c r="F108" s="106">
        <v>0.68879999999999997</v>
      </c>
    </row>
    <row r="109" spans="1:6">
      <c r="A109" s="103" t="s">
        <v>653</v>
      </c>
      <c r="B109" s="104" t="s">
        <v>45</v>
      </c>
      <c r="C109" s="105" t="s">
        <v>44</v>
      </c>
      <c r="D109" s="104" t="s">
        <v>31</v>
      </c>
      <c r="E109" s="106">
        <v>0.31</v>
      </c>
      <c r="F109" s="106">
        <v>0.25419999999999998</v>
      </c>
    </row>
    <row r="110" spans="1:6" ht="51">
      <c r="A110" s="88" t="s">
        <v>34</v>
      </c>
      <c r="B110" s="89" t="s">
        <v>442</v>
      </c>
      <c r="C110" s="89" t="s">
        <v>443</v>
      </c>
      <c r="D110" s="90" t="s">
        <v>304</v>
      </c>
      <c r="E110" s="147">
        <v>0.84799999999999998</v>
      </c>
      <c r="F110" s="148"/>
    </row>
    <row r="111" spans="1:6">
      <c r="A111" s="91" t="s">
        <v>788</v>
      </c>
      <c r="B111" s="92" t="s">
        <v>0</v>
      </c>
      <c r="C111" s="93" t="s">
        <v>86</v>
      </c>
      <c r="D111" s="92" t="s">
        <v>10</v>
      </c>
      <c r="E111" s="94">
        <v>39.51</v>
      </c>
      <c r="F111" s="94">
        <v>33.5045</v>
      </c>
    </row>
    <row r="112" spans="1:6">
      <c r="A112" s="107" t="s">
        <v>789</v>
      </c>
      <c r="B112" s="108" t="s">
        <v>11</v>
      </c>
      <c r="C112" s="109" t="s">
        <v>308</v>
      </c>
      <c r="D112" s="108" t="s">
        <v>10</v>
      </c>
      <c r="E112" s="110">
        <v>1.27</v>
      </c>
      <c r="F112" s="110">
        <v>1.077</v>
      </c>
    </row>
    <row r="113" spans="1:6">
      <c r="A113" s="95" t="s">
        <v>790</v>
      </c>
      <c r="B113" s="96" t="s">
        <v>444</v>
      </c>
      <c r="C113" s="97" t="s">
        <v>445</v>
      </c>
      <c r="D113" s="96" t="s">
        <v>309</v>
      </c>
      <c r="E113" s="98">
        <v>9.07</v>
      </c>
      <c r="F113" s="98">
        <v>7.6913999999999998</v>
      </c>
    </row>
    <row r="114" spans="1:6">
      <c r="A114" s="111" t="s">
        <v>791</v>
      </c>
      <c r="B114" s="112" t="s">
        <v>432</v>
      </c>
      <c r="C114" s="113" t="s">
        <v>433</v>
      </c>
      <c r="D114" s="112" t="s">
        <v>309</v>
      </c>
      <c r="E114" s="114">
        <v>1.27</v>
      </c>
      <c r="F114" s="114">
        <v>1.077</v>
      </c>
    </row>
    <row r="115" spans="1:6">
      <c r="A115" s="99" t="s">
        <v>792</v>
      </c>
      <c r="B115" s="100" t="s">
        <v>22</v>
      </c>
      <c r="C115" s="101" t="s">
        <v>23</v>
      </c>
      <c r="D115" s="100" t="s">
        <v>16</v>
      </c>
      <c r="E115" s="102">
        <v>3.5</v>
      </c>
      <c r="F115" s="102">
        <v>2.968</v>
      </c>
    </row>
    <row r="116" spans="1:6">
      <c r="A116" s="103" t="s">
        <v>793</v>
      </c>
      <c r="B116" s="104" t="s">
        <v>446</v>
      </c>
      <c r="C116" s="105" t="s">
        <v>447</v>
      </c>
      <c r="D116" s="104" t="s">
        <v>16</v>
      </c>
      <c r="E116" s="106">
        <v>2.04</v>
      </c>
      <c r="F116" s="106">
        <v>1.7299</v>
      </c>
    </row>
    <row r="117" spans="1:6" ht="51">
      <c r="A117" s="88" t="s">
        <v>37</v>
      </c>
      <c r="B117" s="89" t="s">
        <v>794</v>
      </c>
      <c r="C117" s="89" t="s">
        <v>448</v>
      </c>
      <c r="D117" s="90" t="s">
        <v>304</v>
      </c>
      <c r="E117" s="147">
        <v>0.84799999999999998</v>
      </c>
      <c r="F117" s="148"/>
    </row>
    <row r="118" spans="1:6">
      <c r="A118" s="91" t="s">
        <v>795</v>
      </c>
      <c r="B118" s="92" t="s">
        <v>0</v>
      </c>
      <c r="C118" s="93" t="s">
        <v>86</v>
      </c>
      <c r="D118" s="92" t="s">
        <v>10</v>
      </c>
      <c r="E118" s="94">
        <v>3</v>
      </c>
      <c r="F118" s="94">
        <v>2.544</v>
      </c>
    </row>
    <row r="119" spans="1:6">
      <c r="A119" s="107" t="s">
        <v>796</v>
      </c>
      <c r="B119" s="108" t="s">
        <v>11</v>
      </c>
      <c r="C119" s="109" t="s">
        <v>308</v>
      </c>
      <c r="D119" s="108" t="s">
        <v>10</v>
      </c>
      <c r="E119" s="110">
        <v>1.26</v>
      </c>
      <c r="F119" s="110">
        <v>1.0685</v>
      </c>
    </row>
    <row r="120" spans="1:6">
      <c r="A120" s="95" t="s">
        <v>797</v>
      </c>
      <c r="B120" s="96" t="s">
        <v>444</v>
      </c>
      <c r="C120" s="97" t="s">
        <v>445</v>
      </c>
      <c r="D120" s="96" t="s">
        <v>309</v>
      </c>
      <c r="E120" s="98">
        <v>13.92</v>
      </c>
      <c r="F120" s="98">
        <v>11.8042</v>
      </c>
    </row>
    <row r="121" spans="1:6">
      <c r="A121" s="111" t="s">
        <v>798</v>
      </c>
      <c r="B121" s="112" t="s">
        <v>432</v>
      </c>
      <c r="C121" s="113" t="s">
        <v>433</v>
      </c>
      <c r="D121" s="112" t="s">
        <v>309</v>
      </c>
      <c r="E121" s="114">
        <v>1.26</v>
      </c>
      <c r="F121" s="114">
        <v>1.0685</v>
      </c>
    </row>
    <row r="122" spans="1:6">
      <c r="A122" s="99" t="s">
        <v>799</v>
      </c>
      <c r="B122" s="100" t="s">
        <v>446</v>
      </c>
      <c r="C122" s="101" t="s">
        <v>447</v>
      </c>
      <c r="D122" s="100" t="s">
        <v>16</v>
      </c>
      <c r="E122" s="102">
        <v>3.06</v>
      </c>
      <c r="F122" s="102">
        <v>2.5949</v>
      </c>
    </row>
    <row r="123" spans="1:6" ht="51">
      <c r="A123" s="88" t="s">
        <v>40</v>
      </c>
      <c r="B123" s="89" t="s">
        <v>800</v>
      </c>
      <c r="C123" s="89" t="s">
        <v>801</v>
      </c>
      <c r="D123" s="90" t="s">
        <v>304</v>
      </c>
      <c r="E123" s="147">
        <v>0.84799999999999998</v>
      </c>
      <c r="F123" s="148"/>
    </row>
    <row r="124" spans="1:6">
      <c r="A124" s="91" t="s">
        <v>420</v>
      </c>
      <c r="B124" s="92" t="s">
        <v>0</v>
      </c>
      <c r="C124" s="93" t="s">
        <v>86</v>
      </c>
      <c r="D124" s="92" t="s">
        <v>10</v>
      </c>
      <c r="E124" s="94">
        <v>69.599999999999994</v>
      </c>
      <c r="F124" s="94">
        <v>59.020800000000001</v>
      </c>
    </row>
    <row r="125" spans="1:6">
      <c r="A125" s="107" t="s">
        <v>421</v>
      </c>
      <c r="B125" s="108" t="s">
        <v>11</v>
      </c>
      <c r="C125" s="109" t="s">
        <v>308</v>
      </c>
      <c r="D125" s="108" t="s">
        <v>10</v>
      </c>
      <c r="E125" s="110">
        <v>11.2</v>
      </c>
      <c r="F125" s="110">
        <v>9.4976000000000003</v>
      </c>
    </row>
    <row r="126" spans="1:6">
      <c r="A126" s="95" t="s">
        <v>422</v>
      </c>
      <c r="B126" s="96" t="s">
        <v>802</v>
      </c>
      <c r="C126" s="97" t="s">
        <v>803</v>
      </c>
      <c r="D126" s="96" t="s">
        <v>309</v>
      </c>
      <c r="E126" s="98">
        <v>4</v>
      </c>
      <c r="F126" s="98">
        <v>3.3919999999999999</v>
      </c>
    </row>
    <row r="127" spans="1:6">
      <c r="A127" s="111" t="s">
        <v>423</v>
      </c>
      <c r="B127" s="112" t="s">
        <v>432</v>
      </c>
      <c r="C127" s="113" t="s">
        <v>433</v>
      </c>
      <c r="D127" s="112" t="s">
        <v>309</v>
      </c>
      <c r="E127" s="114">
        <v>0.36</v>
      </c>
      <c r="F127" s="114">
        <v>0.30528</v>
      </c>
    </row>
    <row r="128" spans="1:6">
      <c r="A128" s="111" t="s">
        <v>424</v>
      </c>
      <c r="B128" s="112" t="s">
        <v>363</v>
      </c>
      <c r="C128" s="113" t="s">
        <v>362</v>
      </c>
      <c r="D128" s="112" t="s">
        <v>309</v>
      </c>
      <c r="E128" s="114">
        <v>0.52</v>
      </c>
      <c r="F128" s="114">
        <v>0.44096000000000002</v>
      </c>
    </row>
    <row r="129" spans="1:6">
      <c r="A129" s="111" t="s">
        <v>425</v>
      </c>
      <c r="B129" s="112" t="s">
        <v>804</v>
      </c>
      <c r="C129" s="113" t="s">
        <v>805</v>
      </c>
      <c r="D129" s="112" t="s">
        <v>309</v>
      </c>
      <c r="E129" s="114">
        <v>10.32</v>
      </c>
      <c r="F129" s="114">
        <v>8.7514000000000003</v>
      </c>
    </row>
    <row r="130" spans="1:6">
      <c r="A130" s="99" t="s">
        <v>426</v>
      </c>
      <c r="B130" s="100" t="s">
        <v>22</v>
      </c>
      <c r="C130" s="101" t="s">
        <v>23</v>
      </c>
      <c r="D130" s="100" t="s">
        <v>16</v>
      </c>
      <c r="E130" s="102">
        <v>0.435</v>
      </c>
      <c r="F130" s="102">
        <v>0.36887999999999999</v>
      </c>
    </row>
    <row r="131" spans="1:6">
      <c r="A131" s="103" t="s">
        <v>427</v>
      </c>
      <c r="B131" s="104" t="s">
        <v>806</v>
      </c>
      <c r="C131" s="105" t="s">
        <v>807</v>
      </c>
      <c r="D131" s="104" t="s">
        <v>14</v>
      </c>
      <c r="E131" s="106">
        <v>0.59099999999999997</v>
      </c>
      <c r="F131" s="106">
        <v>0.50116799999999995</v>
      </c>
    </row>
    <row r="132" spans="1:6">
      <c r="A132" s="103" t="s">
        <v>808</v>
      </c>
      <c r="B132" s="104" t="s">
        <v>809</v>
      </c>
      <c r="C132" s="105" t="s">
        <v>810</v>
      </c>
      <c r="D132" s="104" t="s">
        <v>14</v>
      </c>
      <c r="E132" s="106">
        <v>4.3999999999999997E-2</v>
      </c>
      <c r="F132" s="106">
        <v>3.7311999999999998E-2</v>
      </c>
    </row>
    <row r="133" spans="1:6">
      <c r="A133" s="103" t="s">
        <v>811</v>
      </c>
      <c r="B133" s="104" t="s">
        <v>812</v>
      </c>
      <c r="C133" s="105" t="s">
        <v>813</v>
      </c>
      <c r="D133" s="104" t="s">
        <v>14</v>
      </c>
      <c r="E133" s="106">
        <v>2E-3</v>
      </c>
      <c r="F133" s="106">
        <v>1.696E-3</v>
      </c>
    </row>
    <row r="134" spans="1:6">
      <c r="A134" s="103" t="s">
        <v>814</v>
      </c>
      <c r="B134" s="104" t="s">
        <v>815</v>
      </c>
      <c r="C134" s="105" t="s">
        <v>816</v>
      </c>
      <c r="D134" s="104" t="s">
        <v>14</v>
      </c>
      <c r="E134" s="106">
        <v>0.14899999999999999</v>
      </c>
      <c r="F134" s="106">
        <v>0.12635199999999999</v>
      </c>
    </row>
    <row r="135" spans="1:6">
      <c r="A135" s="103" t="s">
        <v>817</v>
      </c>
      <c r="B135" s="104" t="s">
        <v>576</v>
      </c>
      <c r="C135" s="105" t="s">
        <v>577</v>
      </c>
      <c r="D135" s="104" t="s">
        <v>31</v>
      </c>
      <c r="E135" s="106">
        <v>0.7</v>
      </c>
      <c r="F135" s="106">
        <v>0.59360000000000002</v>
      </c>
    </row>
    <row r="136" spans="1:6">
      <c r="A136" s="103" t="s">
        <v>818</v>
      </c>
      <c r="B136" s="104" t="s">
        <v>45</v>
      </c>
      <c r="C136" s="105" t="s">
        <v>44</v>
      </c>
      <c r="D136" s="104" t="s">
        <v>31</v>
      </c>
      <c r="E136" s="106">
        <v>0.5</v>
      </c>
      <c r="F136" s="106">
        <v>0.42399999999999999</v>
      </c>
    </row>
    <row r="137" spans="1:6">
      <c r="A137" s="103" t="s">
        <v>819</v>
      </c>
      <c r="B137" s="104" t="s">
        <v>820</v>
      </c>
      <c r="C137" s="105" t="s">
        <v>821</v>
      </c>
      <c r="D137" s="104" t="s">
        <v>31</v>
      </c>
      <c r="E137" s="106">
        <v>77</v>
      </c>
      <c r="F137" s="106">
        <v>65.296000000000006</v>
      </c>
    </row>
    <row r="138" spans="1:6" ht="51">
      <c r="A138" s="88" t="s">
        <v>43</v>
      </c>
      <c r="B138" s="89" t="s">
        <v>822</v>
      </c>
      <c r="C138" s="89" t="s">
        <v>823</v>
      </c>
      <c r="D138" s="90" t="s">
        <v>304</v>
      </c>
      <c r="E138" s="147">
        <v>0.84799999999999998</v>
      </c>
      <c r="F138" s="148"/>
    </row>
    <row r="139" spans="1:6">
      <c r="A139" s="91" t="s">
        <v>417</v>
      </c>
      <c r="B139" s="92" t="s">
        <v>0</v>
      </c>
      <c r="C139" s="93" t="s">
        <v>86</v>
      </c>
      <c r="D139" s="92" t="s">
        <v>10</v>
      </c>
      <c r="E139" s="94">
        <v>37.29</v>
      </c>
      <c r="F139" s="94">
        <v>31.6219</v>
      </c>
    </row>
    <row r="140" spans="1:6">
      <c r="A140" s="107" t="s">
        <v>551</v>
      </c>
      <c r="B140" s="108" t="s">
        <v>11</v>
      </c>
      <c r="C140" s="109" t="s">
        <v>308</v>
      </c>
      <c r="D140" s="108" t="s">
        <v>10</v>
      </c>
      <c r="E140" s="110">
        <v>0.49</v>
      </c>
      <c r="F140" s="110">
        <v>0.41552</v>
      </c>
    </row>
    <row r="141" spans="1:6">
      <c r="A141" s="95" t="s">
        <v>552</v>
      </c>
      <c r="B141" s="96" t="s">
        <v>432</v>
      </c>
      <c r="C141" s="97" t="s">
        <v>433</v>
      </c>
      <c r="D141" s="96" t="s">
        <v>309</v>
      </c>
      <c r="E141" s="98">
        <v>0.22</v>
      </c>
      <c r="F141" s="98">
        <v>0.18656</v>
      </c>
    </row>
    <row r="142" spans="1:6">
      <c r="A142" s="111" t="s">
        <v>553</v>
      </c>
      <c r="B142" s="112" t="s">
        <v>363</v>
      </c>
      <c r="C142" s="113" t="s">
        <v>362</v>
      </c>
      <c r="D142" s="112" t="s">
        <v>309</v>
      </c>
      <c r="E142" s="114">
        <v>0.27</v>
      </c>
      <c r="F142" s="114">
        <v>0.22896</v>
      </c>
    </row>
    <row r="143" spans="1:6">
      <c r="A143" s="99" t="s">
        <v>554</v>
      </c>
      <c r="B143" s="100" t="s">
        <v>45</v>
      </c>
      <c r="C143" s="101" t="s">
        <v>44</v>
      </c>
      <c r="D143" s="100" t="s">
        <v>31</v>
      </c>
      <c r="E143" s="102">
        <v>0.5</v>
      </c>
      <c r="F143" s="102">
        <v>0.42399999999999999</v>
      </c>
    </row>
    <row r="144" spans="1:6">
      <c r="A144" s="103" t="s">
        <v>555</v>
      </c>
      <c r="B144" s="104" t="s">
        <v>824</v>
      </c>
      <c r="C144" s="105" t="s">
        <v>825</v>
      </c>
      <c r="D144" s="104" t="s">
        <v>36</v>
      </c>
      <c r="E144" s="106">
        <v>6</v>
      </c>
      <c r="F144" s="106">
        <v>5.0880000000000001</v>
      </c>
    </row>
    <row r="145" spans="1:6">
      <c r="A145" s="103" t="s">
        <v>556</v>
      </c>
      <c r="B145" s="104" t="s">
        <v>826</v>
      </c>
      <c r="C145" s="105" t="s">
        <v>827</v>
      </c>
      <c r="D145" s="104" t="s">
        <v>30</v>
      </c>
      <c r="E145" s="106">
        <v>102</v>
      </c>
      <c r="F145" s="106">
        <v>86.495999999999995</v>
      </c>
    </row>
    <row r="146" spans="1:6">
      <c r="A146" s="103" t="s">
        <v>557</v>
      </c>
      <c r="B146" s="104" t="s">
        <v>828</v>
      </c>
      <c r="C146" s="105" t="s">
        <v>829</v>
      </c>
      <c r="D146" s="104" t="s">
        <v>167</v>
      </c>
      <c r="E146" s="106">
        <v>3.33</v>
      </c>
      <c r="F146" s="106">
        <v>2.8237999999999999</v>
      </c>
    </row>
    <row r="147" spans="1:6">
      <c r="A147" s="103" t="s">
        <v>830</v>
      </c>
      <c r="B147" s="104" t="s">
        <v>831</v>
      </c>
      <c r="C147" s="105" t="s">
        <v>832</v>
      </c>
      <c r="D147" s="104" t="s">
        <v>30</v>
      </c>
      <c r="E147" s="106">
        <v>104</v>
      </c>
      <c r="F147" s="106">
        <v>88.191999999999993</v>
      </c>
    </row>
    <row r="148" spans="1:6" ht="51">
      <c r="A148" s="88" t="s">
        <v>84</v>
      </c>
      <c r="B148" s="89" t="s">
        <v>833</v>
      </c>
      <c r="C148" s="89" t="s">
        <v>834</v>
      </c>
      <c r="D148" s="90" t="s">
        <v>276</v>
      </c>
      <c r="E148" s="147">
        <v>0.54</v>
      </c>
      <c r="F148" s="148"/>
    </row>
    <row r="149" spans="1:6">
      <c r="A149" s="91" t="s">
        <v>580</v>
      </c>
      <c r="B149" s="92" t="s">
        <v>0</v>
      </c>
      <c r="C149" s="93" t="s">
        <v>86</v>
      </c>
      <c r="D149" s="92" t="s">
        <v>10</v>
      </c>
      <c r="E149" s="94">
        <v>6.66</v>
      </c>
      <c r="F149" s="94">
        <v>3.5964</v>
      </c>
    </row>
    <row r="150" spans="1:6">
      <c r="A150" s="107" t="s">
        <v>581</v>
      </c>
      <c r="B150" s="108" t="s">
        <v>11</v>
      </c>
      <c r="C150" s="109" t="s">
        <v>308</v>
      </c>
      <c r="D150" s="108" t="s">
        <v>10</v>
      </c>
      <c r="E150" s="110">
        <v>0.03</v>
      </c>
      <c r="F150" s="110">
        <v>1.6199999999999999E-2</v>
      </c>
    </row>
    <row r="151" spans="1:6">
      <c r="A151" s="95" t="s">
        <v>582</v>
      </c>
      <c r="B151" s="96" t="s">
        <v>441</v>
      </c>
      <c r="C151" s="97" t="s">
        <v>438</v>
      </c>
      <c r="D151" s="96" t="s">
        <v>309</v>
      </c>
      <c r="E151" s="98">
        <v>1.33</v>
      </c>
      <c r="F151" s="98">
        <v>0.71819999999999995</v>
      </c>
    </row>
    <row r="152" spans="1:6">
      <c r="A152" s="111" t="s">
        <v>583</v>
      </c>
      <c r="B152" s="112" t="s">
        <v>835</v>
      </c>
      <c r="C152" s="113" t="s">
        <v>836</v>
      </c>
      <c r="D152" s="112" t="s">
        <v>309</v>
      </c>
      <c r="E152" s="114">
        <v>2.0099999999999998</v>
      </c>
      <c r="F152" s="114">
        <v>1.0853999999999999</v>
      </c>
    </row>
    <row r="153" spans="1:6">
      <c r="A153" s="111" t="s">
        <v>584</v>
      </c>
      <c r="B153" s="112" t="s">
        <v>363</v>
      </c>
      <c r="C153" s="113" t="s">
        <v>362</v>
      </c>
      <c r="D153" s="112" t="s">
        <v>309</v>
      </c>
      <c r="E153" s="114">
        <v>0.03</v>
      </c>
      <c r="F153" s="114">
        <v>1.6199999999999999E-2</v>
      </c>
    </row>
    <row r="154" spans="1:6">
      <c r="A154" s="99" t="s">
        <v>585</v>
      </c>
      <c r="B154" s="100" t="s">
        <v>837</v>
      </c>
      <c r="C154" s="101" t="s">
        <v>838</v>
      </c>
      <c r="D154" s="100" t="s">
        <v>36</v>
      </c>
      <c r="E154" s="102">
        <v>7</v>
      </c>
      <c r="F154" s="102">
        <v>3.78</v>
      </c>
    </row>
    <row r="155" spans="1:6">
      <c r="A155" s="103" t="s">
        <v>586</v>
      </c>
      <c r="B155" s="104" t="s">
        <v>839</v>
      </c>
      <c r="C155" s="105" t="s">
        <v>840</v>
      </c>
      <c r="D155" s="104" t="s">
        <v>36</v>
      </c>
      <c r="E155" s="106">
        <v>7</v>
      </c>
      <c r="F155" s="106">
        <v>3.78</v>
      </c>
    </row>
    <row r="156" spans="1:6">
      <c r="A156" s="103" t="s">
        <v>587</v>
      </c>
      <c r="B156" s="104" t="s">
        <v>841</v>
      </c>
      <c r="C156" s="105" t="s">
        <v>842</v>
      </c>
      <c r="D156" s="104" t="s">
        <v>36</v>
      </c>
      <c r="E156" s="106">
        <v>40</v>
      </c>
      <c r="F156" s="106">
        <v>21.6</v>
      </c>
    </row>
    <row r="157" spans="1:6">
      <c r="A157" s="103" t="s">
        <v>588</v>
      </c>
      <c r="B157" s="104" t="s">
        <v>843</v>
      </c>
      <c r="C157" s="105" t="s">
        <v>844</v>
      </c>
      <c r="D157" s="104" t="s">
        <v>36</v>
      </c>
      <c r="E157" s="106">
        <v>16</v>
      </c>
      <c r="F157" s="106">
        <v>8.64</v>
      </c>
    </row>
    <row r="158" spans="1:6">
      <c r="A158" s="103" t="s">
        <v>654</v>
      </c>
      <c r="B158" s="104" t="s">
        <v>845</v>
      </c>
      <c r="C158" s="105" t="s">
        <v>846</v>
      </c>
      <c r="D158" s="104" t="s">
        <v>847</v>
      </c>
      <c r="E158" s="106">
        <v>26.3</v>
      </c>
      <c r="F158" s="106">
        <v>14.202</v>
      </c>
    </row>
    <row r="159" spans="1:6">
      <c r="A159" s="103" t="s">
        <v>655</v>
      </c>
      <c r="B159" s="104" t="s">
        <v>848</v>
      </c>
      <c r="C159" s="105" t="s">
        <v>849</v>
      </c>
      <c r="D159" s="104" t="s">
        <v>36</v>
      </c>
      <c r="E159" s="106">
        <v>263</v>
      </c>
      <c r="F159" s="106">
        <v>142.02000000000001</v>
      </c>
    </row>
    <row r="160" spans="1:6">
      <c r="A160" s="103" t="s">
        <v>656</v>
      </c>
      <c r="B160" s="104" t="s">
        <v>850</v>
      </c>
      <c r="C160" s="105" t="s">
        <v>851</v>
      </c>
      <c r="D160" s="104" t="s">
        <v>35</v>
      </c>
      <c r="E160" s="106">
        <v>101</v>
      </c>
      <c r="F160" s="106">
        <v>54.54</v>
      </c>
    </row>
    <row r="161" spans="1:6" ht="25.5">
      <c r="A161" s="88" t="s">
        <v>315</v>
      </c>
      <c r="B161" s="89" t="s">
        <v>852</v>
      </c>
      <c r="C161" s="89" t="s">
        <v>853</v>
      </c>
      <c r="D161" s="90" t="s">
        <v>304</v>
      </c>
      <c r="E161" s="147">
        <v>0.16</v>
      </c>
      <c r="F161" s="148"/>
    </row>
    <row r="162" spans="1:6">
      <c r="A162" s="91" t="s">
        <v>854</v>
      </c>
      <c r="B162" s="92" t="s">
        <v>0</v>
      </c>
      <c r="C162" s="93" t="s">
        <v>86</v>
      </c>
      <c r="D162" s="92" t="s">
        <v>10</v>
      </c>
      <c r="E162" s="94">
        <v>437.92</v>
      </c>
      <c r="F162" s="94">
        <v>70.0672</v>
      </c>
    </row>
    <row r="163" spans="1:6">
      <c r="A163" s="107" t="s">
        <v>855</v>
      </c>
      <c r="B163" s="108" t="s">
        <v>11</v>
      </c>
      <c r="C163" s="109" t="s">
        <v>308</v>
      </c>
      <c r="D163" s="108" t="s">
        <v>10</v>
      </c>
      <c r="E163" s="110">
        <v>19.309999999999999</v>
      </c>
      <c r="F163" s="110">
        <v>3.0895999999999999</v>
      </c>
    </row>
    <row r="164" spans="1:6">
      <c r="A164" s="95" t="s">
        <v>856</v>
      </c>
      <c r="B164" s="96" t="s">
        <v>441</v>
      </c>
      <c r="C164" s="97" t="s">
        <v>438</v>
      </c>
      <c r="D164" s="96" t="s">
        <v>309</v>
      </c>
      <c r="E164" s="98">
        <v>3.31</v>
      </c>
      <c r="F164" s="98">
        <v>0.52959999999999996</v>
      </c>
    </row>
    <row r="165" spans="1:6" ht="24">
      <c r="A165" s="111" t="s">
        <v>857</v>
      </c>
      <c r="B165" s="112" t="s">
        <v>358</v>
      </c>
      <c r="C165" s="113" t="s">
        <v>359</v>
      </c>
      <c r="D165" s="112" t="s">
        <v>309</v>
      </c>
      <c r="E165" s="114">
        <v>0.55000000000000004</v>
      </c>
      <c r="F165" s="114">
        <v>8.7999999999999995E-2</v>
      </c>
    </row>
    <row r="166" spans="1:6" ht="24">
      <c r="A166" s="111" t="s">
        <v>858</v>
      </c>
      <c r="B166" s="112" t="s">
        <v>859</v>
      </c>
      <c r="C166" s="113" t="s">
        <v>860</v>
      </c>
      <c r="D166" s="112" t="s">
        <v>309</v>
      </c>
      <c r="E166" s="114">
        <v>17.940000000000001</v>
      </c>
      <c r="F166" s="114">
        <v>2.8704000000000001</v>
      </c>
    </row>
    <row r="167" spans="1:6">
      <c r="A167" s="111" t="s">
        <v>861</v>
      </c>
      <c r="B167" s="112" t="s">
        <v>363</v>
      </c>
      <c r="C167" s="113" t="s">
        <v>362</v>
      </c>
      <c r="D167" s="112" t="s">
        <v>309</v>
      </c>
      <c r="E167" s="114">
        <v>0.82</v>
      </c>
      <c r="F167" s="114">
        <v>0.13120000000000001</v>
      </c>
    </row>
    <row r="168" spans="1:6">
      <c r="A168" s="99" t="s">
        <v>862</v>
      </c>
      <c r="B168" s="100" t="s">
        <v>411</v>
      </c>
      <c r="C168" s="101" t="s">
        <v>412</v>
      </c>
      <c r="D168" s="100" t="s">
        <v>14</v>
      </c>
      <c r="E168" s="102">
        <v>7.0000000000000001E-3</v>
      </c>
      <c r="F168" s="102">
        <v>1.1199999999999999E-3</v>
      </c>
    </row>
    <row r="169" spans="1:6" s="128" customFormat="1">
      <c r="A169" s="133" t="s">
        <v>863</v>
      </c>
      <c r="B169" s="134" t="s">
        <v>864</v>
      </c>
      <c r="C169" s="135" t="s">
        <v>1239</v>
      </c>
      <c r="D169" s="134" t="s">
        <v>30</v>
      </c>
      <c r="E169" s="136">
        <v>94</v>
      </c>
      <c r="F169" s="136">
        <v>15.04</v>
      </c>
    </row>
    <row r="170" spans="1:6" ht="25.5">
      <c r="A170" s="88" t="s">
        <v>316</v>
      </c>
      <c r="B170" s="89" t="s">
        <v>866</v>
      </c>
      <c r="C170" s="89" t="s">
        <v>867</v>
      </c>
      <c r="D170" s="90" t="s">
        <v>304</v>
      </c>
      <c r="E170" s="147">
        <v>2.9399999999999999E-2</v>
      </c>
      <c r="F170" s="148"/>
    </row>
    <row r="171" spans="1:6">
      <c r="A171" s="91" t="s">
        <v>589</v>
      </c>
      <c r="B171" s="92" t="s">
        <v>0</v>
      </c>
      <c r="C171" s="93" t="s">
        <v>86</v>
      </c>
      <c r="D171" s="92" t="s">
        <v>10</v>
      </c>
      <c r="E171" s="94">
        <v>104.28</v>
      </c>
      <c r="F171" s="94">
        <v>3.0657999999999999</v>
      </c>
    </row>
    <row r="172" spans="1:6">
      <c r="A172" s="107" t="s">
        <v>590</v>
      </c>
      <c r="B172" s="108" t="s">
        <v>11</v>
      </c>
      <c r="C172" s="109" t="s">
        <v>308</v>
      </c>
      <c r="D172" s="108" t="s">
        <v>10</v>
      </c>
      <c r="E172" s="110">
        <v>13.34</v>
      </c>
      <c r="F172" s="110">
        <v>0.39219599999999999</v>
      </c>
    </row>
    <row r="173" spans="1:6" ht="24">
      <c r="A173" s="95" t="s">
        <v>591</v>
      </c>
      <c r="B173" s="96" t="s">
        <v>512</v>
      </c>
      <c r="C173" s="97" t="s">
        <v>513</v>
      </c>
      <c r="D173" s="96" t="s">
        <v>309</v>
      </c>
      <c r="E173" s="98">
        <v>9.69</v>
      </c>
      <c r="F173" s="98">
        <v>0.28488599999999997</v>
      </c>
    </row>
    <row r="174" spans="1:6" ht="24">
      <c r="A174" s="111" t="s">
        <v>592</v>
      </c>
      <c r="B174" s="112" t="s">
        <v>358</v>
      </c>
      <c r="C174" s="113" t="s">
        <v>359</v>
      </c>
      <c r="D174" s="112" t="s">
        <v>309</v>
      </c>
      <c r="E174" s="114">
        <v>1.66</v>
      </c>
      <c r="F174" s="114">
        <v>4.8804E-2</v>
      </c>
    </row>
    <row r="175" spans="1:6">
      <c r="A175" s="111" t="s">
        <v>593</v>
      </c>
      <c r="B175" s="112" t="s">
        <v>868</v>
      </c>
      <c r="C175" s="113" t="s">
        <v>869</v>
      </c>
      <c r="D175" s="112" t="s">
        <v>309</v>
      </c>
      <c r="E175" s="114">
        <v>1.79</v>
      </c>
      <c r="F175" s="114">
        <v>5.2625999999999999E-2</v>
      </c>
    </row>
    <row r="176" spans="1:6">
      <c r="A176" s="111" t="s">
        <v>594</v>
      </c>
      <c r="B176" s="112" t="s">
        <v>363</v>
      </c>
      <c r="C176" s="113" t="s">
        <v>362</v>
      </c>
      <c r="D176" s="112" t="s">
        <v>309</v>
      </c>
      <c r="E176" s="114">
        <v>1.99</v>
      </c>
      <c r="F176" s="114">
        <v>5.8506000000000002E-2</v>
      </c>
    </row>
    <row r="177" spans="1:6">
      <c r="A177" s="99" t="s">
        <v>870</v>
      </c>
      <c r="B177" s="100" t="s">
        <v>871</v>
      </c>
      <c r="C177" s="101" t="s">
        <v>872</v>
      </c>
      <c r="D177" s="100" t="s">
        <v>16</v>
      </c>
      <c r="E177" s="102">
        <v>0.105</v>
      </c>
      <c r="F177" s="102">
        <v>3.0869999999999999E-3</v>
      </c>
    </row>
    <row r="178" spans="1:6">
      <c r="A178" s="103" t="s">
        <v>873</v>
      </c>
      <c r="B178" s="104" t="s">
        <v>874</v>
      </c>
      <c r="C178" s="105" t="s">
        <v>875</v>
      </c>
      <c r="D178" s="104" t="s">
        <v>14</v>
      </c>
      <c r="E178" s="106">
        <v>2.3599999999999999E-2</v>
      </c>
      <c r="F178" s="106">
        <v>6.9399999999999996E-4</v>
      </c>
    </row>
    <row r="179" spans="1:6">
      <c r="A179" s="103" t="s">
        <v>876</v>
      </c>
      <c r="B179" s="104" t="s">
        <v>877</v>
      </c>
      <c r="C179" s="105" t="s">
        <v>878</v>
      </c>
      <c r="D179" s="104" t="s">
        <v>14</v>
      </c>
      <c r="E179" s="106">
        <v>2.0999999999999999E-3</v>
      </c>
      <c r="F179" s="106">
        <v>6.2000000000000003E-5</v>
      </c>
    </row>
    <row r="180" spans="1:6">
      <c r="A180" s="103" t="s">
        <v>879</v>
      </c>
      <c r="B180" s="104" t="s">
        <v>38</v>
      </c>
      <c r="C180" s="105" t="s">
        <v>39</v>
      </c>
      <c r="D180" s="104" t="s">
        <v>14</v>
      </c>
      <c r="E180" s="106">
        <v>4.13E-3</v>
      </c>
      <c r="F180" s="106">
        <v>1.21E-4</v>
      </c>
    </row>
    <row r="181" spans="1:6">
      <c r="A181" s="103" t="s">
        <v>880</v>
      </c>
      <c r="B181" s="104" t="s">
        <v>430</v>
      </c>
      <c r="C181" s="105" t="s">
        <v>431</v>
      </c>
      <c r="D181" s="104" t="s">
        <v>14</v>
      </c>
      <c r="E181" s="106">
        <v>1.6E-2</v>
      </c>
      <c r="F181" s="106">
        <v>4.6999999999999999E-4</v>
      </c>
    </row>
    <row r="182" spans="1:6">
      <c r="A182" s="103" t="s">
        <v>881</v>
      </c>
      <c r="B182" s="104" t="s">
        <v>882</v>
      </c>
      <c r="C182" s="105" t="s">
        <v>883</v>
      </c>
      <c r="D182" s="104" t="s">
        <v>30</v>
      </c>
      <c r="E182" s="106">
        <v>89</v>
      </c>
      <c r="F182" s="106">
        <v>2.6166</v>
      </c>
    </row>
    <row r="183" spans="1:6" ht="24">
      <c r="A183" s="103" t="s">
        <v>884</v>
      </c>
      <c r="B183" s="104" t="s">
        <v>607</v>
      </c>
      <c r="C183" s="105" t="s">
        <v>608</v>
      </c>
      <c r="D183" s="104" t="s">
        <v>16</v>
      </c>
      <c r="E183" s="106">
        <v>0.08</v>
      </c>
      <c r="F183" s="106">
        <v>2.3519999999999999E-3</v>
      </c>
    </row>
    <row r="184" spans="1:6">
      <c r="A184" s="103" t="s">
        <v>885</v>
      </c>
      <c r="B184" s="104" t="s">
        <v>886</v>
      </c>
      <c r="C184" s="105" t="s">
        <v>887</v>
      </c>
      <c r="D184" s="104" t="s">
        <v>31</v>
      </c>
      <c r="E184" s="106">
        <v>108</v>
      </c>
      <c r="F184" s="106">
        <v>3.1751999999999998</v>
      </c>
    </row>
    <row r="185" spans="1:6">
      <c r="A185" s="103" t="s">
        <v>888</v>
      </c>
      <c r="B185" s="104" t="s">
        <v>889</v>
      </c>
      <c r="C185" s="105" t="s">
        <v>890</v>
      </c>
      <c r="D185" s="104" t="s">
        <v>31</v>
      </c>
      <c r="E185" s="106">
        <v>37.5</v>
      </c>
      <c r="F185" s="106">
        <v>1.1025</v>
      </c>
    </row>
    <row r="186" spans="1:6">
      <c r="A186" s="103" t="s">
        <v>891</v>
      </c>
      <c r="B186" s="104" t="s">
        <v>892</v>
      </c>
      <c r="C186" s="105" t="s">
        <v>893</v>
      </c>
      <c r="D186" s="104" t="s">
        <v>30</v>
      </c>
      <c r="E186" s="106">
        <v>100</v>
      </c>
      <c r="F186" s="106">
        <v>2.94</v>
      </c>
    </row>
    <row r="187" spans="1:6">
      <c r="A187" s="88" t="s">
        <v>317</v>
      </c>
      <c r="B187" s="89" t="s">
        <v>357</v>
      </c>
      <c r="C187" s="89" t="s">
        <v>894</v>
      </c>
      <c r="D187" s="90" t="s">
        <v>895</v>
      </c>
      <c r="E187" s="149">
        <v>3</v>
      </c>
      <c r="F187" s="150"/>
    </row>
    <row r="188" spans="1:6" ht="51">
      <c r="A188" s="88" t="s">
        <v>318</v>
      </c>
      <c r="B188" s="89" t="s">
        <v>896</v>
      </c>
      <c r="C188" s="89" t="s">
        <v>897</v>
      </c>
      <c r="D188" s="90" t="s">
        <v>304</v>
      </c>
      <c r="E188" s="147">
        <v>2.8000000000000001E-2</v>
      </c>
      <c r="F188" s="148"/>
    </row>
    <row r="189" spans="1:6">
      <c r="A189" s="91" t="s">
        <v>595</v>
      </c>
      <c r="B189" s="92" t="s">
        <v>0</v>
      </c>
      <c r="C189" s="93" t="s">
        <v>86</v>
      </c>
      <c r="D189" s="92" t="s">
        <v>10</v>
      </c>
      <c r="E189" s="94">
        <v>239.4</v>
      </c>
      <c r="F189" s="94">
        <v>6.7031999999999998</v>
      </c>
    </row>
    <row r="190" spans="1:6">
      <c r="A190" s="107" t="s">
        <v>596</v>
      </c>
      <c r="B190" s="108" t="s">
        <v>11</v>
      </c>
      <c r="C190" s="109" t="s">
        <v>308</v>
      </c>
      <c r="D190" s="108" t="s">
        <v>10</v>
      </c>
      <c r="E190" s="110">
        <v>9.66</v>
      </c>
      <c r="F190" s="110">
        <v>0.27048</v>
      </c>
    </row>
    <row r="191" spans="1:6">
      <c r="A191" s="95" t="s">
        <v>597</v>
      </c>
      <c r="B191" s="96" t="s">
        <v>355</v>
      </c>
      <c r="C191" s="97" t="s">
        <v>356</v>
      </c>
      <c r="D191" s="96" t="s">
        <v>309</v>
      </c>
      <c r="E191" s="98">
        <v>0.84</v>
      </c>
      <c r="F191" s="98">
        <v>2.3519999999999999E-2</v>
      </c>
    </row>
    <row r="192" spans="1:6">
      <c r="A192" s="111" t="s">
        <v>598</v>
      </c>
      <c r="B192" s="112" t="s">
        <v>432</v>
      </c>
      <c r="C192" s="113" t="s">
        <v>433</v>
      </c>
      <c r="D192" s="112" t="s">
        <v>309</v>
      </c>
      <c r="E192" s="114">
        <v>1.1599999999999999</v>
      </c>
      <c r="F192" s="114">
        <v>3.2480000000000002E-2</v>
      </c>
    </row>
    <row r="193" spans="1:6" ht="24">
      <c r="A193" s="111" t="s">
        <v>599</v>
      </c>
      <c r="B193" s="112" t="s">
        <v>898</v>
      </c>
      <c r="C193" s="113" t="s">
        <v>899</v>
      </c>
      <c r="D193" s="112" t="s">
        <v>309</v>
      </c>
      <c r="E193" s="114">
        <v>0.53</v>
      </c>
      <c r="F193" s="114">
        <v>1.4840000000000001E-2</v>
      </c>
    </row>
    <row r="194" spans="1:6">
      <c r="A194" s="111" t="s">
        <v>600</v>
      </c>
      <c r="B194" s="112" t="s">
        <v>900</v>
      </c>
      <c r="C194" s="113" t="s">
        <v>901</v>
      </c>
      <c r="D194" s="112" t="s">
        <v>309</v>
      </c>
      <c r="E194" s="114">
        <v>7.3</v>
      </c>
      <c r="F194" s="114">
        <v>0.2044</v>
      </c>
    </row>
    <row r="195" spans="1:6">
      <c r="A195" s="111" t="s">
        <v>902</v>
      </c>
      <c r="B195" s="112" t="s">
        <v>363</v>
      </c>
      <c r="C195" s="113" t="s">
        <v>362</v>
      </c>
      <c r="D195" s="112" t="s">
        <v>309</v>
      </c>
      <c r="E195" s="114">
        <v>0.36</v>
      </c>
      <c r="F195" s="114">
        <v>1.008E-2</v>
      </c>
    </row>
    <row r="196" spans="1:6">
      <c r="A196" s="99" t="s">
        <v>903</v>
      </c>
      <c r="B196" s="100" t="s">
        <v>22</v>
      </c>
      <c r="C196" s="101" t="s">
        <v>23</v>
      </c>
      <c r="D196" s="100" t="s">
        <v>16</v>
      </c>
      <c r="E196" s="102">
        <v>0.4</v>
      </c>
      <c r="F196" s="102">
        <v>1.12E-2</v>
      </c>
    </row>
    <row r="197" spans="1:6">
      <c r="A197" s="103" t="s">
        <v>904</v>
      </c>
      <c r="B197" s="104" t="s">
        <v>905</v>
      </c>
      <c r="C197" s="105" t="s">
        <v>906</v>
      </c>
      <c r="D197" s="104" t="s">
        <v>14</v>
      </c>
      <c r="E197" s="106">
        <v>1.4999999999999999E-2</v>
      </c>
      <c r="F197" s="106">
        <v>4.2000000000000002E-4</v>
      </c>
    </row>
    <row r="198" spans="1:6">
      <c r="A198" s="103" t="s">
        <v>907</v>
      </c>
      <c r="B198" s="104" t="s">
        <v>908</v>
      </c>
      <c r="C198" s="105" t="s">
        <v>909</v>
      </c>
      <c r="D198" s="104" t="s">
        <v>14</v>
      </c>
      <c r="E198" s="106">
        <v>0.43</v>
      </c>
      <c r="F198" s="106">
        <v>1.204E-2</v>
      </c>
    </row>
    <row r="199" spans="1:6">
      <c r="A199" s="103" t="s">
        <v>910</v>
      </c>
      <c r="B199" s="104" t="s">
        <v>45</v>
      </c>
      <c r="C199" s="105" t="s">
        <v>44</v>
      </c>
      <c r="D199" s="104" t="s">
        <v>31</v>
      </c>
      <c r="E199" s="106">
        <v>0.5</v>
      </c>
      <c r="F199" s="106">
        <v>1.4E-2</v>
      </c>
    </row>
    <row r="200" spans="1:6">
      <c r="A200" s="103" t="s">
        <v>911</v>
      </c>
      <c r="B200" s="104" t="s">
        <v>912</v>
      </c>
      <c r="C200" s="105" t="s">
        <v>913</v>
      </c>
      <c r="D200" s="104" t="s">
        <v>14</v>
      </c>
      <c r="E200" s="106">
        <v>0.02</v>
      </c>
      <c r="F200" s="106">
        <v>5.5999999999999995E-4</v>
      </c>
    </row>
    <row r="201" spans="1:6" ht="63.75">
      <c r="A201" s="88" t="s">
        <v>319</v>
      </c>
      <c r="B201" s="89" t="s">
        <v>914</v>
      </c>
      <c r="C201" s="89" t="s">
        <v>915</v>
      </c>
      <c r="D201" s="90" t="s">
        <v>304</v>
      </c>
      <c r="E201" s="147">
        <v>7.8E-2</v>
      </c>
      <c r="F201" s="148"/>
    </row>
    <row r="202" spans="1:6">
      <c r="A202" s="91" t="s">
        <v>916</v>
      </c>
      <c r="B202" s="92" t="s">
        <v>0</v>
      </c>
      <c r="C202" s="93" t="s">
        <v>86</v>
      </c>
      <c r="D202" s="92" t="s">
        <v>10</v>
      </c>
      <c r="E202" s="94">
        <v>117.52</v>
      </c>
      <c r="F202" s="94">
        <v>9.1666000000000007</v>
      </c>
    </row>
    <row r="203" spans="1:6">
      <c r="A203" s="107" t="s">
        <v>917</v>
      </c>
      <c r="B203" s="108" t="s">
        <v>11</v>
      </c>
      <c r="C203" s="109" t="s">
        <v>308</v>
      </c>
      <c r="D203" s="108" t="s">
        <v>10</v>
      </c>
      <c r="E203" s="110">
        <v>0.91</v>
      </c>
      <c r="F203" s="110">
        <v>7.0980000000000001E-2</v>
      </c>
    </row>
    <row r="204" spans="1:6">
      <c r="A204" s="95" t="s">
        <v>918</v>
      </c>
      <c r="B204" s="96" t="s">
        <v>355</v>
      </c>
      <c r="C204" s="97" t="s">
        <v>356</v>
      </c>
      <c r="D204" s="96" t="s">
        <v>309</v>
      </c>
      <c r="E204" s="98">
        <v>0.11</v>
      </c>
      <c r="F204" s="98">
        <v>8.5800000000000008E-3</v>
      </c>
    </row>
    <row r="205" spans="1:6">
      <c r="A205" s="111" t="s">
        <v>919</v>
      </c>
      <c r="B205" s="112" t="s">
        <v>432</v>
      </c>
      <c r="C205" s="113" t="s">
        <v>433</v>
      </c>
      <c r="D205" s="112" t="s">
        <v>309</v>
      </c>
      <c r="E205" s="114">
        <v>0.8</v>
      </c>
      <c r="F205" s="114">
        <v>6.2399999999999997E-2</v>
      </c>
    </row>
    <row r="206" spans="1:6">
      <c r="A206" s="99" t="s">
        <v>920</v>
      </c>
      <c r="B206" s="100" t="s">
        <v>449</v>
      </c>
      <c r="C206" s="101" t="s">
        <v>450</v>
      </c>
      <c r="D206" s="100" t="s">
        <v>16</v>
      </c>
      <c r="E206" s="102">
        <v>1</v>
      </c>
      <c r="F206" s="102">
        <v>7.8E-2</v>
      </c>
    </row>
    <row r="207" spans="1:6" ht="24">
      <c r="A207" s="103" t="s">
        <v>921</v>
      </c>
      <c r="B207" s="104" t="s">
        <v>922</v>
      </c>
      <c r="C207" s="105" t="s">
        <v>923</v>
      </c>
      <c r="D207" s="104" t="s">
        <v>14</v>
      </c>
      <c r="E207" s="106">
        <v>0.04</v>
      </c>
      <c r="F207" s="106">
        <v>3.1199999999999999E-3</v>
      </c>
    </row>
    <row r="208" spans="1:6">
      <c r="A208" s="103" t="s">
        <v>924</v>
      </c>
      <c r="B208" s="104" t="s">
        <v>45</v>
      </c>
      <c r="C208" s="105" t="s">
        <v>44</v>
      </c>
      <c r="D208" s="104" t="s">
        <v>31</v>
      </c>
      <c r="E208" s="106">
        <v>0.5</v>
      </c>
      <c r="F208" s="106">
        <v>3.9E-2</v>
      </c>
    </row>
    <row r="209" spans="1:6">
      <c r="A209" s="103" t="s">
        <v>925</v>
      </c>
      <c r="B209" s="104" t="s">
        <v>926</v>
      </c>
      <c r="C209" s="105" t="s">
        <v>927</v>
      </c>
      <c r="D209" s="104" t="s">
        <v>30</v>
      </c>
      <c r="E209" s="106">
        <v>100</v>
      </c>
      <c r="F209" s="106">
        <v>7.8</v>
      </c>
    </row>
    <row r="210" spans="1:6">
      <c r="A210" s="130"/>
      <c r="B210" s="131"/>
      <c r="C210" s="151" t="s">
        <v>928</v>
      </c>
      <c r="D210" s="151"/>
      <c r="E210" s="131"/>
      <c r="F210" s="132"/>
    </row>
    <row r="211" spans="1:6">
      <c r="A211" s="88" t="s">
        <v>320</v>
      </c>
      <c r="B211" s="89" t="s">
        <v>929</v>
      </c>
      <c r="C211" s="89" t="s">
        <v>930</v>
      </c>
      <c r="D211" s="90" t="s">
        <v>276</v>
      </c>
      <c r="E211" s="147">
        <v>0.46</v>
      </c>
      <c r="F211" s="148"/>
    </row>
    <row r="212" spans="1:6">
      <c r="A212" s="91" t="s">
        <v>931</v>
      </c>
      <c r="B212" s="92" t="s">
        <v>0</v>
      </c>
      <c r="C212" s="93" t="s">
        <v>86</v>
      </c>
      <c r="D212" s="92" t="s">
        <v>10</v>
      </c>
      <c r="E212" s="94">
        <v>15.64</v>
      </c>
      <c r="F212" s="94">
        <v>7.1943999999999999</v>
      </c>
    </row>
    <row r="213" spans="1:6">
      <c r="A213" s="107" t="s">
        <v>932</v>
      </c>
      <c r="B213" s="108" t="s">
        <v>11</v>
      </c>
      <c r="C213" s="109" t="s">
        <v>308</v>
      </c>
      <c r="D213" s="108" t="s">
        <v>10</v>
      </c>
      <c r="E213" s="110">
        <v>4.0599999999999996</v>
      </c>
      <c r="F213" s="110">
        <v>1.8675999999999999</v>
      </c>
    </row>
    <row r="214" spans="1:6" ht="24">
      <c r="A214" s="95" t="s">
        <v>933</v>
      </c>
      <c r="B214" s="96" t="s">
        <v>499</v>
      </c>
      <c r="C214" s="97" t="s">
        <v>500</v>
      </c>
      <c r="D214" s="96" t="s">
        <v>309</v>
      </c>
      <c r="E214" s="98">
        <v>4.0599999999999996</v>
      </c>
      <c r="F214" s="98">
        <v>1.8675999999999999</v>
      </c>
    </row>
    <row r="215" spans="1:6" ht="24">
      <c r="A215" s="111" t="s">
        <v>934</v>
      </c>
      <c r="B215" s="112" t="s">
        <v>501</v>
      </c>
      <c r="C215" s="113" t="s">
        <v>502</v>
      </c>
      <c r="D215" s="112" t="s">
        <v>309</v>
      </c>
      <c r="E215" s="114">
        <v>8.1199999999999992</v>
      </c>
      <c r="F215" s="114">
        <v>3.7351999999999999</v>
      </c>
    </row>
    <row r="216" spans="1:6" ht="25.5">
      <c r="A216" s="88" t="s">
        <v>321</v>
      </c>
      <c r="B216" s="89" t="s">
        <v>935</v>
      </c>
      <c r="C216" s="89" t="s">
        <v>936</v>
      </c>
      <c r="D216" s="90" t="s">
        <v>276</v>
      </c>
      <c r="E216" s="147">
        <v>0.57999999999999996</v>
      </c>
      <c r="F216" s="148"/>
    </row>
    <row r="217" spans="1:6">
      <c r="A217" s="91" t="s">
        <v>451</v>
      </c>
      <c r="B217" s="92" t="s">
        <v>0</v>
      </c>
      <c r="C217" s="93" t="s">
        <v>86</v>
      </c>
      <c r="D217" s="92" t="s">
        <v>10</v>
      </c>
      <c r="E217" s="94">
        <v>37</v>
      </c>
      <c r="F217" s="94">
        <v>21.46</v>
      </c>
    </row>
    <row r="218" spans="1:6">
      <c r="A218" s="107" t="s">
        <v>452</v>
      </c>
      <c r="B218" s="108" t="s">
        <v>11</v>
      </c>
      <c r="C218" s="109" t="s">
        <v>308</v>
      </c>
      <c r="D218" s="108" t="s">
        <v>10</v>
      </c>
      <c r="E218" s="110">
        <v>5.27</v>
      </c>
      <c r="F218" s="110">
        <v>3.0566</v>
      </c>
    </row>
    <row r="219" spans="1:6" ht="24">
      <c r="A219" s="95" t="s">
        <v>453</v>
      </c>
      <c r="B219" s="96" t="s">
        <v>405</v>
      </c>
      <c r="C219" s="97" t="s">
        <v>406</v>
      </c>
      <c r="D219" s="96" t="s">
        <v>309</v>
      </c>
      <c r="E219" s="98">
        <v>0.03</v>
      </c>
      <c r="F219" s="98">
        <v>1.7399999999999999E-2</v>
      </c>
    </row>
    <row r="220" spans="1:6">
      <c r="A220" s="111" t="s">
        <v>454</v>
      </c>
      <c r="B220" s="112" t="s">
        <v>407</v>
      </c>
      <c r="C220" s="113" t="s">
        <v>408</v>
      </c>
      <c r="D220" s="112" t="s">
        <v>309</v>
      </c>
      <c r="E220" s="114">
        <v>5.21</v>
      </c>
      <c r="F220" s="114">
        <v>3.0217999999999998</v>
      </c>
    </row>
    <row r="221" spans="1:6">
      <c r="A221" s="111" t="s">
        <v>455</v>
      </c>
      <c r="B221" s="112" t="s">
        <v>409</v>
      </c>
      <c r="C221" s="113" t="s">
        <v>410</v>
      </c>
      <c r="D221" s="112" t="s">
        <v>309</v>
      </c>
      <c r="E221" s="114">
        <v>0.03</v>
      </c>
      <c r="F221" s="114">
        <v>1.7399999999999999E-2</v>
      </c>
    </row>
    <row r="222" spans="1:6">
      <c r="A222" s="99" t="s">
        <v>456</v>
      </c>
      <c r="B222" s="100" t="s">
        <v>937</v>
      </c>
      <c r="C222" s="101" t="s">
        <v>938</v>
      </c>
      <c r="D222" s="100" t="s">
        <v>31</v>
      </c>
      <c r="E222" s="102">
        <v>1.8</v>
      </c>
      <c r="F222" s="102">
        <v>1.044</v>
      </c>
    </row>
    <row r="223" spans="1:6">
      <c r="A223" s="103" t="s">
        <v>457</v>
      </c>
      <c r="B223" s="104" t="s">
        <v>939</v>
      </c>
      <c r="C223" s="105" t="s">
        <v>940</v>
      </c>
      <c r="D223" s="104" t="s">
        <v>31</v>
      </c>
      <c r="E223" s="106">
        <v>1.3</v>
      </c>
      <c r="F223" s="106">
        <v>0.754</v>
      </c>
    </row>
    <row r="224" spans="1:6">
      <c r="A224" s="103" t="s">
        <v>458</v>
      </c>
      <c r="B224" s="104" t="s">
        <v>430</v>
      </c>
      <c r="C224" s="105" t="s">
        <v>431</v>
      </c>
      <c r="D224" s="104" t="s">
        <v>14</v>
      </c>
      <c r="E224" s="106">
        <v>0.01</v>
      </c>
      <c r="F224" s="106">
        <v>5.7999999999999996E-3</v>
      </c>
    </row>
    <row r="225" spans="1:6">
      <c r="A225" s="103" t="s">
        <v>941</v>
      </c>
      <c r="B225" s="104" t="s">
        <v>464</v>
      </c>
      <c r="C225" s="105" t="s">
        <v>465</v>
      </c>
      <c r="D225" s="104" t="s">
        <v>31</v>
      </c>
      <c r="E225" s="106">
        <v>0.3</v>
      </c>
      <c r="F225" s="106">
        <v>0.17399999999999999</v>
      </c>
    </row>
    <row r="226" spans="1:6" ht="24">
      <c r="A226" s="103" t="s">
        <v>942</v>
      </c>
      <c r="B226" s="104" t="s">
        <v>466</v>
      </c>
      <c r="C226" s="105" t="s">
        <v>467</v>
      </c>
      <c r="D226" s="104" t="s">
        <v>14</v>
      </c>
      <c r="E226" s="106">
        <v>2.5000000000000001E-3</v>
      </c>
      <c r="F226" s="106">
        <v>1.4499999999999999E-3</v>
      </c>
    </row>
    <row r="227" spans="1:6">
      <c r="A227" s="103" t="s">
        <v>943</v>
      </c>
      <c r="B227" s="104" t="s">
        <v>413</v>
      </c>
      <c r="C227" s="105" t="s">
        <v>414</v>
      </c>
      <c r="D227" s="104" t="s">
        <v>203</v>
      </c>
      <c r="E227" s="106">
        <v>0.31</v>
      </c>
      <c r="F227" s="106">
        <v>0.17979999999999999</v>
      </c>
    </row>
    <row r="228" spans="1:6">
      <c r="A228" s="103" t="s">
        <v>944</v>
      </c>
      <c r="B228" s="104" t="s">
        <v>945</v>
      </c>
      <c r="C228" s="105" t="s">
        <v>946</v>
      </c>
      <c r="D228" s="104" t="s">
        <v>461</v>
      </c>
      <c r="E228" s="106">
        <v>28</v>
      </c>
      <c r="F228" s="106">
        <v>16.239999999999998</v>
      </c>
    </row>
    <row r="229" spans="1:6" ht="13.5" customHeight="1">
      <c r="A229" s="103" t="s">
        <v>947</v>
      </c>
      <c r="B229" s="104" t="s">
        <v>948</v>
      </c>
      <c r="C229" s="105" t="s">
        <v>949</v>
      </c>
      <c r="D229" s="104" t="s">
        <v>203</v>
      </c>
      <c r="E229" s="106">
        <v>0.12</v>
      </c>
      <c r="F229" s="106">
        <v>6.9599999999999995E-2</v>
      </c>
    </row>
    <row r="230" spans="1:6">
      <c r="A230" s="103" t="s">
        <v>950</v>
      </c>
      <c r="B230" s="104" t="s">
        <v>951</v>
      </c>
      <c r="C230" s="105" t="s">
        <v>952</v>
      </c>
      <c r="D230" s="104" t="s">
        <v>461</v>
      </c>
      <c r="E230" s="106">
        <v>4.9000000000000004</v>
      </c>
      <c r="F230" s="106">
        <v>2.8420000000000001</v>
      </c>
    </row>
    <row r="231" spans="1:6">
      <c r="A231" s="103" t="s">
        <v>953</v>
      </c>
      <c r="B231" s="104" t="s">
        <v>954</v>
      </c>
      <c r="C231" s="105" t="s">
        <v>955</v>
      </c>
      <c r="D231" s="104" t="s">
        <v>203</v>
      </c>
      <c r="E231" s="106">
        <v>3</v>
      </c>
      <c r="F231" s="106">
        <v>1.74</v>
      </c>
    </row>
    <row r="232" spans="1:6">
      <c r="A232" s="103" t="s">
        <v>956</v>
      </c>
      <c r="B232" s="104" t="s">
        <v>957</v>
      </c>
      <c r="C232" s="105" t="s">
        <v>958</v>
      </c>
      <c r="D232" s="104" t="s">
        <v>203</v>
      </c>
      <c r="E232" s="106">
        <v>0.12</v>
      </c>
      <c r="F232" s="106">
        <v>6.9599999999999995E-2</v>
      </c>
    </row>
    <row r="233" spans="1:6">
      <c r="A233" s="103" t="s">
        <v>959</v>
      </c>
      <c r="B233" s="104" t="s">
        <v>960</v>
      </c>
      <c r="C233" s="105" t="s">
        <v>961</v>
      </c>
      <c r="D233" s="104" t="s">
        <v>31</v>
      </c>
      <c r="E233" s="106">
        <v>0.83</v>
      </c>
      <c r="F233" s="106">
        <v>0.48139999999999999</v>
      </c>
    </row>
    <row r="234" spans="1:6">
      <c r="A234" s="88" t="s">
        <v>322</v>
      </c>
      <c r="B234" s="89" t="s">
        <v>357</v>
      </c>
      <c r="C234" s="89" t="s">
        <v>962</v>
      </c>
      <c r="D234" s="90" t="s">
        <v>35</v>
      </c>
      <c r="E234" s="149">
        <v>58</v>
      </c>
      <c r="F234" s="150"/>
    </row>
    <row r="235" spans="1:6" ht="25.5">
      <c r="A235" s="88" t="s">
        <v>323</v>
      </c>
      <c r="B235" s="89" t="s">
        <v>935</v>
      </c>
      <c r="C235" s="89" t="s">
        <v>936</v>
      </c>
      <c r="D235" s="90" t="s">
        <v>276</v>
      </c>
      <c r="E235" s="147">
        <v>0.72</v>
      </c>
      <c r="F235" s="148"/>
    </row>
    <row r="236" spans="1:6">
      <c r="A236" s="91" t="s">
        <v>558</v>
      </c>
      <c r="B236" s="92" t="s">
        <v>0</v>
      </c>
      <c r="C236" s="93" t="s">
        <v>86</v>
      </c>
      <c r="D236" s="92" t="s">
        <v>10</v>
      </c>
      <c r="E236" s="94">
        <v>37</v>
      </c>
      <c r="F236" s="94">
        <v>26.64</v>
      </c>
    </row>
    <row r="237" spans="1:6">
      <c r="A237" s="107" t="s">
        <v>559</v>
      </c>
      <c r="B237" s="108" t="s">
        <v>11</v>
      </c>
      <c r="C237" s="109" t="s">
        <v>308</v>
      </c>
      <c r="D237" s="108" t="s">
        <v>10</v>
      </c>
      <c r="E237" s="110">
        <v>5.27</v>
      </c>
      <c r="F237" s="110">
        <v>3.7944</v>
      </c>
    </row>
    <row r="238" spans="1:6" ht="24">
      <c r="A238" s="95" t="s">
        <v>560</v>
      </c>
      <c r="B238" s="96" t="s">
        <v>405</v>
      </c>
      <c r="C238" s="97" t="s">
        <v>406</v>
      </c>
      <c r="D238" s="96" t="s">
        <v>309</v>
      </c>
      <c r="E238" s="98">
        <v>0.03</v>
      </c>
      <c r="F238" s="98">
        <v>2.1600000000000001E-2</v>
      </c>
    </row>
    <row r="239" spans="1:6">
      <c r="A239" s="111" t="s">
        <v>561</v>
      </c>
      <c r="B239" s="112" t="s">
        <v>407</v>
      </c>
      <c r="C239" s="113" t="s">
        <v>408</v>
      </c>
      <c r="D239" s="112" t="s">
        <v>309</v>
      </c>
      <c r="E239" s="114">
        <v>5.21</v>
      </c>
      <c r="F239" s="114">
        <v>3.7511999999999999</v>
      </c>
    </row>
    <row r="240" spans="1:6">
      <c r="A240" s="111" t="s">
        <v>562</v>
      </c>
      <c r="B240" s="112" t="s">
        <v>409</v>
      </c>
      <c r="C240" s="113" t="s">
        <v>410</v>
      </c>
      <c r="D240" s="112" t="s">
        <v>309</v>
      </c>
      <c r="E240" s="114">
        <v>0.03</v>
      </c>
      <c r="F240" s="114">
        <v>2.1600000000000001E-2</v>
      </c>
    </row>
    <row r="241" spans="1:6">
      <c r="A241" s="99" t="s">
        <v>963</v>
      </c>
      <c r="B241" s="100" t="s">
        <v>937</v>
      </c>
      <c r="C241" s="101" t="s">
        <v>938</v>
      </c>
      <c r="D241" s="100" t="s">
        <v>31</v>
      </c>
      <c r="E241" s="102">
        <v>1.8</v>
      </c>
      <c r="F241" s="102">
        <v>1.296</v>
      </c>
    </row>
    <row r="242" spans="1:6">
      <c r="A242" s="103" t="s">
        <v>964</v>
      </c>
      <c r="B242" s="104" t="s">
        <v>939</v>
      </c>
      <c r="C242" s="105" t="s">
        <v>940</v>
      </c>
      <c r="D242" s="104" t="s">
        <v>31</v>
      </c>
      <c r="E242" s="106">
        <v>1.3</v>
      </c>
      <c r="F242" s="106">
        <v>0.93600000000000005</v>
      </c>
    </row>
    <row r="243" spans="1:6">
      <c r="A243" s="103" t="s">
        <v>965</v>
      </c>
      <c r="B243" s="104" t="s">
        <v>430</v>
      </c>
      <c r="C243" s="105" t="s">
        <v>431</v>
      </c>
      <c r="D243" s="104" t="s">
        <v>14</v>
      </c>
      <c r="E243" s="106">
        <v>0.01</v>
      </c>
      <c r="F243" s="106">
        <v>7.1999999999999998E-3</v>
      </c>
    </row>
    <row r="244" spans="1:6">
      <c r="A244" s="103" t="s">
        <v>966</v>
      </c>
      <c r="B244" s="104" t="s">
        <v>464</v>
      </c>
      <c r="C244" s="105" t="s">
        <v>465</v>
      </c>
      <c r="D244" s="104" t="s">
        <v>31</v>
      </c>
      <c r="E244" s="106">
        <v>0.3</v>
      </c>
      <c r="F244" s="106">
        <v>0.216</v>
      </c>
    </row>
    <row r="245" spans="1:6" ht="24">
      <c r="A245" s="103" t="s">
        <v>967</v>
      </c>
      <c r="B245" s="104" t="s">
        <v>466</v>
      </c>
      <c r="C245" s="105" t="s">
        <v>467</v>
      </c>
      <c r="D245" s="104" t="s">
        <v>14</v>
      </c>
      <c r="E245" s="106">
        <v>2.5000000000000001E-3</v>
      </c>
      <c r="F245" s="106">
        <v>1.8E-3</v>
      </c>
    </row>
    <row r="246" spans="1:6">
      <c r="A246" s="103" t="s">
        <v>968</v>
      </c>
      <c r="B246" s="104" t="s">
        <v>413</v>
      </c>
      <c r="C246" s="105" t="s">
        <v>414</v>
      </c>
      <c r="D246" s="104" t="s">
        <v>203</v>
      </c>
      <c r="E246" s="106">
        <v>0.31</v>
      </c>
      <c r="F246" s="106">
        <v>0.22320000000000001</v>
      </c>
    </row>
    <row r="247" spans="1:6">
      <c r="A247" s="103" t="s">
        <v>969</v>
      </c>
      <c r="B247" s="104" t="s">
        <v>945</v>
      </c>
      <c r="C247" s="105" t="s">
        <v>946</v>
      </c>
      <c r="D247" s="104" t="s">
        <v>461</v>
      </c>
      <c r="E247" s="106">
        <v>28</v>
      </c>
      <c r="F247" s="106">
        <v>20.16</v>
      </c>
    </row>
    <row r="248" spans="1:6">
      <c r="A248" s="103" t="s">
        <v>970</v>
      </c>
      <c r="B248" s="104" t="s">
        <v>948</v>
      </c>
      <c r="C248" s="105" t="s">
        <v>949</v>
      </c>
      <c r="D248" s="104" t="s">
        <v>203</v>
      </c>
      <c r="E248" s="106">
        <v>0.12</v>
      </c>
      <c r="F248" s="106">
        <v>8.6400000000000005E-2</v>
      </c>
    </row>
    <row r="249" spans="1:6">
      <c r="A249" s="103" t="s">
        <v>971</v>
      </c>
      <c r="B249" s="104" t="s">
        <v>951</v>
      </c>
      <c r="C249" s="105" t="s">
        <v>952</v>
      </c>
      <c r="D249" s="104" t="s">
        <v>461</v>
      </c>
      <c r="E249" s="106">
        <v>4.9000000000000004</v>
      </c>
      <c r="F249" s="106">
        <v>3.528</v>
      </c>
    </row>
    <row r="250" spans="1:6">
      <c r="A250" s="103" t="s">
        <v>972</v>
      </c>
      <c r="B250" s="104" t="s">
        <v>954</v>
      </c>
      <c r="C250" s="105" t="s">
        <v>955</v>
      </c>
      <c r="D250" s="104" t="s">
        <v>203</v>
      </c>
      <c r="E250" s="106">
        <v>3</v>
      </c>
      <c r="F250" s="106">
        <v>2.16</v>
      </c>
    </row>
    <row r="251" spans="1:6">
      <c r="A251" s="103" t="s">
        <v>973</v>
      </c>
      <c r="B251" s="104" t="s">
        <v>957</v>
      </c>
      <c r="C251" s="105" t="s">
        <v>958</v>
      </c>
      <c r="D251" s="104" t="s">
        <v>203</v>
      </c>
      <c r="E251" s="106">
        <v>0.12</v>
      </c>
      <c r="F251" s="106">
        <v>8.6400000000000005E-2</v>
      </c>
    </row>
    <row r="252" spans="1:6">
      <c r="A252" s="103" t="s">
        <v>974</v>
      </c>
      <c r="B252" s="104" t="s">
        <v>960</v>
      </c>
      <c r="C252" s="105" t="s">
        <v>961</v>
      </c>
      <c r="D252" s="104" t="s">
        <v>31</v>
      </c>
      <c r="E252" s="106">
        <v>0.83</v>
      </c>
      <c r="F252" s="106">
        <v>0.59760000000000002</v>
      </c>
    </row>
    <row r="253" spans="1:6">
      <c r="A253" s="88" t="s">
        <v>324</v>
      </c>
      <c r="B253" s="89" t="s">
        <v>357</v>
      </c>
      <c r="C253" s="89" t="s">
        <v>975</v>
      </c>
      <c r="D253" s="90" t="s">
        <v>35</v>
      </c>
      <c r="E253" s="149">
        <v>72</v>
      </c>
      <c r="F253" s="150"/>
    </row>
    <row r="254" spans="1:6" ht="25.5">
      <c r="A254" s="88" t="s">
        <v>325</v>
      </c>
      <c r="B254" s="89" t="s">
        <v>935</v>
      </c>
      <c r="C254" s="89" t="s">
        <v>936</v>
      </c>
      <c r="D254" s="90" t="s">
        <v>276</v>
      </c>
      <c r="E254" s="147">
        <v>0.76</v>
      </c>
      <c r="F254" s="148"/>
    </row>
    <row r="255" spans="1:6">
      <c r="A255" s="91" t="s">
        <v>563</v>
      </c>
      <c r="B255" s="92" t="s">
        <v>0</v>
      </c>
      <c r="C255" s="93" t="s">
        <v>86</v>
      </c>
      <c r="D255" s="92" t="s">
        <v>10</v>
      </c>
      <c r="E255" s="94">
        <v>37</v>
      </c>
      <c r="F255" s="94">
        <v>28.12</v>
      </c>
    </row>
    <row r="256" spans="1:6">
      <c r="A256" s="107" t="s">
        <v>564</v>
      </c>
      <c r="B256" s="108" t="s">
        <v>11</v>
      </c>
      <c r="C256" s="109" t="s">
        <v>308</v>
      </c>
      <c r="D256" s="108" t="s">
        <v>10</v>
      </c>
      <c r="E256" s="110">
        <v>5.27</v>
      </c>
      <c r="F256" s="110">
        <v>4.0052000000000003</v>
      </c>
    </row>
    <row r="257" spans="1:6" ht="24">
      <c r="A257" s="95" t="s">
        <v>565</v>
      </c>
      <c r="B257" s="96" t="s">
        <v>405</v>
      </c>
      <c r="C257" s="97" t="s">
        <v>406</v>
      </c>
      <c r="D257" s="96" t="s">
        <v>309</v>
      </c>
      <c r="E257" s="98">
        <v>0.03</v>
      </c>
      <c r="F257" s="98">
        <v>2.2800000000000001E-2</v>
      </c>
    </row>
    <row r="258" spans="1:6">
      <c r="A258" s="111" t="s">
        <v>566</v>
      </c>
      <c r="B258" s="112" t="s">
        <v>407</v>
      </c>
      <c r="C258" s="113" t="s">
        <v>408</v>
      </c>
      <c r="D258" s="112" t="s">
        <v>309</v>
      </c>
      <c r="E258" s="114">
        <v>5.21</v>
      </c>
      <c r="F258" s="114">
        <v>3.9596</v>
      </c>
    </row>
    <row r="259" spans="1:6">
      <c r="A259" s="111" t="s">
        <v>567</v>
      </c>
      <c r="B259" s="112" t="s">
        <v>409</v>
      </c>
      <c r="C259" s="113" t="s">
        <v>410</v>
      </c>
      <c r="D259" s="112" t="s">
        <v>309</v>
      </c>
      <c r="E259" s="114">
        <v>0.03</v>
      </c>
      <c r="F259" s="114">
        <v>2.2800000000000001E-2</v>
      </c>
    </row>
    <row r="260" spans="1:6">
      <c r="A260" s="99" t="s">
        <v>976</v>
      </c>
      <c r="B260" s="100" t="s">
        <v>937</v>
      </c>
      <c r="C260" s="101" t="s">
        <v>938</v>
      </c>
      <c r="D260" s="100" t="s">
        <v>31</v>
      </c>
      <c r="E260" s="102">
        <v>1.8</v>
      </c>
      <c r="F260" s="102">
        <v>1.3680000000000001</v>
      </c>
    </row>
    <row r="261" spans="1:6">
      <c r="A261" s="103" t="s">
        <v>977</v>
      </c>
      <c r="B261" s="104" t="s">
        <v>939</v>
      </c>
      <c r="C261" s="105" t="s">
        <v>940</v>
      </c>
      <c r="D261" s="104" t="s">
        <v>31</v>
      </c>
      <c r="E261" s="106">
        <v>1.3</v>
      </c>
      <c r="F261" s="106">
        <v>0.98799999999999999</v>
      </c>
    </row>
    <row r="262" spans="1:6">
      <c r="A262" s="103" t="s">
        <v>978</v>
      </c>
      <c r="B262" s="104" t="s">
        <v>430</v>
      </c>
      <c r="C262" s="105" t="s">
        <v>431</v>
      </c>
      <c r="D262" s="104" t="s">
        <v>14</v>
      </c>
      <c r="E262" s="106">
        <v>0.01</v>
      </c>
      <c r="F262" s="106">
        <v>7.6E-3</v>
      </c>
    </row>
    <row r="263" spans="1:6">
      <c r="A263" s="103" t="s">
        <v>979</v>
      </c>
      <c r="B263" s="104" t="s">
        <v>464</v>
      </c>
      <c r="C263" s="105" t="s">
        <v>465</v>
      </c>
      <c r="D263" s="104" t="s">
        <v>31</v>
      </c>
      <c r="E263" s="106">
        <v>0.3</v>
      </c>
      <c r="F263" s="106">
        <v>0.22800000000000001</v>
      </c>
    </row>
    <row r="264" spans="1:6" ht="24">
      <c r="A264" s="103" t="s">
        <v>980</v>
      </c>
      <c r="B264" s="104" t="s">
        <v>466</v>
      </c>
      <c r="C264" s="105" t="s">
        <v>467</v>
      </c>
      <c r="D264" s="104" t="s">
        <v>14</v>
      </c>
      <c r="E264" s="106">
        <v>2.5000000000000001E-3</v>
      </c>
      <c r="F264" s="106">
        <v>1.9E-3</v>
      </c>
    </row>
    <row r="265" spans="1:6">
      <c r="A265" s="103" t="s">
        <v>981</v>
      </c>
      <c r="B265" s="104" t="s">
        <v>413</v>
      </c>
      <c r="C265" s="105" t="s">
        <v>414</v>
      </c>
      <c r="D265" s="104" t="s">
        <v>203</v>
      </c>
      <c r="E265" s="106">
        <v>0.31</v>
      </c>
      <c r="F265" s="106">
        <v>0.2356</v>
      </c>
    </row>
    <row r="266" spans="1:6">
      <c r="A266" s="103" t="s">
        <v>982</v>
      </c>
      <c r="B266" s="104" t="s">
        <v>945</v>
      </c>
      <c r="C266" s="105" t="s">
        <v>946</v>
      </c>
      <c r="D266" s="104" t="s">
        <v>461</v>
      </c>
      <c r="E266" s="106">
        <v>28</v>
      </c>
      <c r="F266" s="106">
        <v>21.28</v>
      </c>
    </row>
    <row r="267" spans="1:6">
      <c r="A267" s="103" t="s">
        <v>983</v>
      </c>
      <c r="B267" s="104" t="s">
        <v>948</v>
      </c>
      <c r="C267" s="105" t="s">
        <v>949</v>
      </c>
      <c r="D267" s="104" t="s">
        <v>203</v>
      </c>
      <c r="E267" s="106">
        <v>0.12</v>
      </c>
      <c r="F267" s="106">
        <v>9.1200000000000003E-2</v>
      </c>
    </row>
    <row r="268" spans="1:6">
      <c r="A268" s="103" t="s">
        <v>984</v>
      </c>
      <c r="B268" s="104" t="s">
        <v>951</v>
      </c>
      <c r="C268" s="105" t="s">
        <v>952</v>
      </c>
      <c r="D268" s="104" t="s">
        <v>461</v>
      </c>
      <c r="E268" s="106">
        <v>4.9000000000000004</v>
      </c>
      <c r="F268" s="106">
        <v>3.7240000000000002</v>
      </c>
    </row>
    <row r="269" spans="1:6">
      <c r="A269" s="103" t="s">
        <v>985</v>
      </c>
      <c r="B269" s="104" t="s">
        <v>954</v>
      </c>
      <c r="C269" s="105" t="s">
        <v>955</v>
      </c>
      <c r="D269" s="104" t="s">
        <v>203</v>
      </c>
      <c r="E269" s="106">
        <v>3</v>
      </c>
      <c r="F269" s="106">
        <v>2.2799999999999998</v>
      </c>
    </row>
    <row r="270" spans="1:6">
      <c r="A270" s="103" t="s">
        <v>986</v>
      </c>
      <c r="B270" s="104" t="s">
        <v>957</v>
      </c>
      <c r="C270" s="105" t="s">
        <v>958</v>
      </c>
      <c r="D270" s="104" t="s">
        <v>203</v>
      </c>
      <c r="E270" s="106">
        <v>0.12</v>
      </c>
      <c r="F270" s="106">
        <v>9.1200000000000003E-2</v>
      </c>
    </row>
    <row r="271" spans="1:6">
      <c r="A271" s="103" t="s">
        <v>987</v>
      </c>
      <c r="B271" s="104" t="s">
        <v>960</v>
      </c>
      <c r="C271" s="105" t="s">
        <v>961</v>
      </c>
      <c r="D271" s="104" t="s">
        <v>31</v>
      </c>
      <c r="E271" s="106">
        <v>0.83</v>
      </c>
      <c r="F271" s="106">
        <v>0.63080000000000003</v>
      </c>
    </row>
    <row r="272" spans="1:6">
      <c r="A272" s="88" t="s">
        <v>326</v>
      </c>
      <c r="B272" s="89" t="s">
        <v>357</v>
      </c>
      <c r="C272" s="89" t="s">
        <v>988</v>
      </c>
      <c r="D272" s="90" t="s">
        <v>35</v>
      </c>
      <c r="E272" s="149">
        <v>76</v>
      </c>
      <c r="F272" s="150"/>
    </row>
    <row r="273" spans="1:6" ht="25.5">
      <c r="A273" s="88" t="s">
        <v>327</v>
      </c>
      <c r="B273" s="89" t="s">
        <v>428</v>
      </c>
      <c r="C273" s="89" t="s">
        <v>429</v>
      </c>
      <c r="D273" s="90" t="s">
        <v>203</v>
      </c>
      <c r="E273" s="147">
        <v>0.12</v>
      </c>
      <c r="F273" s="148"/>
    </row>
    <row r="274" spans="1:6">
      <c r="A274" s="91" t="s">
        <v>989</v>
      </c>
      <c r="B274" s="92" t="s">
        <v>0</v>
      </c>
      <c r="C274" s="93" t="s">
        <v>86</v>
      </c>
      <c r="D274" s="92" t="s">
        <v>10</v>
      </c>
      <c r="E274" s="94">
        <v>32.799999999999997</v>
      </c>
      <c r="F274" s="94">
        <v>3.9359999999999999</v>
      </c>
    </row>
    <row r="275" spans="1:6">
      <c r="A275" s="107" t="s">
        <v>990</v>
      </c>
      <c r="B275" s="108" t="s">
        <v>11</v>
      </c>
      <c r="C275" s="109" t="s">
        <v>308</v>
      </c>
      <c r="D275" s="108" t="s">
        <v>10</v>
      </c>
      <c r="E275" s="110">
        <v>0.08</v>
      </c>
      <c r="F275" s="110">
        <v>9.5999999999999992E-3</v>
      </c>
    </row>
    <row r="276" spans="1:6" ht="24">
      <c r="A276" s="95" t="s">
        <v>991</v>
      </c>
      <c r="B276" s="96" t="s">
        <v>405</v>
      </c>
      <c r="C276" s="97" t="s">
        <v>406</v>
      </c>
      <c r="D276" s="96" t="s">
        <v>309</v>
      </c>
      <c r="E276" s="98">
        <v>0.04</v>
      </c>
      <c r="F276" s="98">
        <v>4.7999999999999996E-3</v>
      </c>
    </row>
    <row r="277" spans="1:6">
      <c r="A277" s="111" t="s">
        <v>992</v>
      </c>
      <c r="B277" s="112" t="s">
        <v>409</v>
      </c>
      <c r="C277" s="113" t="s">
        <v>410</v>
      </c>
      <c r="D277" s="112" t="s">
        <v>309</v>
      </c>
      <c r="E277" s="114">
        <v>0.04</v>
      </c>
      <c r="F277" s="114">
        <v>4.7999999999999996E-3</v>
      </c>
    </row>
    <row r="278" spans="1:6">
      <c r="A278" s="99" t="s">
        <v>993</v>
      </c>
      <c r="B278" s="100" t="s">
        <v>430</v>
      </c>
      <c r="C278" s="101" t="s">
        <v>431</v>
      </c>
      <c r="D278" s="100" t="s">
        <v>14</v>
      </c>
      <c r="E278" s="102">
        <v>3.15E-3</v>
      </c>
      <c r="F278" s="102">
        <v>3.7800000000000003E-4</v>
      </c>
    </row>
    <row r="279" spans="1:6">
      <c r="A279" s="103" t="s">
        <v>994</v>
      </c>
      <c r="B279" s="104" t="s">
        <v>415</v>
      </c>
      <c r="C279" s="105" t="s">
        <v>416</v>
      </c>
      <c r="D279" s="104" t="s">
        <v>36</v>
      </c>
      <c r="E279" s="106">
        <v>102</v>
      </c>
      <c r="F279" s="106">
        <v>12.24</v>
      </c>
    </row>
    <row r="280" spans="1:6">
      <c r="A280" s="88" t="s">
        <v>328</v>
      </c>
      <c r="B280" s="89" t="s">
        <v>357</v>
      </c>
      <c r="C280" s="89" t="s">
        <v>995</v>
      </c>
      <c r="D280" s="90" t="s">
        <v>36</v>
      </c>
      <c r="E280" s="149">
        <v>12</v>
      </c>
      <c r="F280" s="150"/>
    </row>
    <row r="281" spans="1:6">
      <c r="A281" s="88" t="s">
        <v>329</v>
      </c>
      <c r="B281" s="89" t="s">
        <v>1240</v>
      </c>
      <c r="C281" s="89" t="s">
        <v>1241</v>
      </c>
      <c r="D281" s="90" t="s">
        <v>36</v>
      </c>
      <c r="E281" s="147">
        <v>7</v>
      </c>
      <c r="F281" s="148"/>
    </row>
    <row r="282" spans="1:6">
      <c r="A282" s="91" t="s">
        <v>1242</v>
      </c>
      <c r="B282" s="92" t="s">
        <v>0</v>
      </c>
      <c r="C282" s="93" t="s">
        <v>86</v>
      </c>
      <c r="D282" s="92" t="s">
        <v>10</v>
      </c>
      <c r="E282" s="94">
        <v>6.76</v>
      </c>
      <c r="F282" s="94">
        <v>47.32</v>
      </c>
    </row>
    <row r="283" spans="1:6">
      <c r="A283" s="88" t="s">
        <v>330</v>
      </c>
      <c r="B283" s="89" t="s">
        <v>357</v>
      </c>
      <c r="C283" s="89" t="s">
        <v>996</v>
      </c>
      <c r="D283" s="90" t="s">
        <v>36</v>
      </c>
      <c r="E283" s="149">
        <v>7</v>
      </c>
      <c r="F283" s="150"/>
    </row>
    <row r="284" spans="1:6" ht="25.5">
      <c r="A284" s="88" t="s">
        <v>331</v>
      </c>
      <c r="B284" s="89" t="s">
        <v>997</v>
      </c>
      <c r="C284" s="89" t="s">
        <v>998</v>
      </c>
      <c r="D284" s="90" t="s">
        <v>203</v>
      </c>
      <c r="E284" s="147">
        <v>0.04</v>
      </c>
      <c r="F284" s="148"/>
    </row>
    <row r="285" spans="1:6">
      <c r="A285" s="91" t="s">
        <v>1243</v>
      </c>
      <c r="B285" s="92" t="s">
        <v>0</v>
      </c>
      <c r="C285" s="93" t="s">
        <v>86</v>
      </c>
      <c r="D285" s="92" t="s">
        <v>10</v>
      </c>
      <c r="E285" s="94">
        <v>39.5</v>
      </c>
      <c r="F285" s="94">
        <v>1.58</v>
      </c>
    </row>
    <row r="286" spans="1:6">
      <c r="A286" s="107" t="s">
        <v>1244</v>
      </c>
      <c r="B286" s="108" t="s">
        <v>11</v>
      </c>
      <c r="C286" s="109" t="s">
        <v>308</v>
      </c>
      <c r="D286" s="108" t="s">
        <v>10</v>
      </c>
      <c r="E286" s="110">
        <v>0.06</v>
      </c>
      <c r="F286" s="110">
        <v>2.3999999999999998E-3</v>
      </c>
    </row>
    <row r="287" spans="1:6">
      <c r="A287" s="95" t="s">
        <v>1245</v>
      </c>
      <c r="B287" s="96" t="s">
        <v>441</v>
      </c>
      <c r="C287" s="97" t="s">
        <v>438</v>
      </c>
      <c r="D287" s="96" t="s">
        <v>309</v>
      </c>
      <c r="E287" s="98">
        <v>6.4</v>
      </c>
      <c r="F287" s="98">
        <v>0.25600000000000001</v>
      </c>
    </row>
    <row r="288" spans="1:6" ht="24">
      <c r="A288" s="111" t="s">
        <v>1246</v>
      </c>
      <c r="B288" s="112" t="s">
        <v>405</v>
      </c>
      <c r="C288" s="113" t="s">
        <v>406</v>
      </c>
      <c r="D288" s="112" t="s">
        <v>309</v>
      </c>
      <c r="E288" s="114">
        <v>0.03</v>
      </c>
      <c r="F288" s="114">
        <v>1.1999999999999999E-3</v>
      </c>
    </row>
    <row r="289" spans="1:6">
      <c r="A289" s="111" t="s">
        <v>1247</v>
      </c>
      <c r="B289" s="112" t="s">
        <v>409</v>
      </c>
      <c r="C289" s="113" t="s">
        <v>410</v>
      </c>
      <c r="D289" s="112" t="s">
        <v>309</v>
      </c>
      <c r="E289" s="114">
        <v>0.03</v>
      </c>
      <c r="F289" s="114">
        <v>1.1999999999999999E-3</v>
      </c>
    </row>
    <row r="290" spans="1:6">
      <c r="A290" s="99" t="s">
        <v>1248</v>
      </c>
      <c r="B290" s="100" t="s">
        <v>999</v>
      </c>
      <c r="C290" s="101" t="s">
        <v>189</v>
      </c>
      <c r="D290" s="100" t="s">
        <v>203</v>
      </c>
      <c r="E290" s="102">
        <v>1.02</v>
      </c>
      <c r="F290" s="102">
        <v>4.0800000000000003E-2</v>
      </c>
    </row>
    <row r="291" spans="1:6">
      <c r="A291" s="103" t="s">
        <v>1249</v>
      </c>
      <c r="B291" s="104" t="s">
        <v>1000</v>
      </c>
      <c r="C291" s="105" t="s">
        <v>1001</v>
      </c>
      <c r="D291" s="104" t="s">
        <v>14</v>
      </c>
      <c r="E291" s="106">
        <v>1.6000000000000001E-4</v>
      </c>
      <c r="F291" s="106">
        <v>6.0000000000000002E-6</v>
      </c>
    </row>
    <row r="292" spans="1:6">
      <c r="A292" s="103" t="s">
        <v>1250</v>
      </c>
      <c r="B292" s="104" t="s">
        <v>1002</v>
      </c>
      <c r="C292" s="105" t="s">
        <v>1003</v>
      </c>
      <c r="D292" s="104" t="s">
        <v>14</v>
      </c>
      <c r="E292" s="106">
        <v>2.9999999999999997E-4</v>
      </c>
      <c r="F292" s="106">
        <v>1.2E-5</v>
      </c>
    </row>
    <row r="293" spans="1:6">
      <c r="A293" s="103" t="s">
        <v>1251</v>
      </c>
      <c r="B293" s="104" t="s">
        <v>1004</v>
      </c>
      <c r="C293" s="105" t="s">
        <v>1005</v>
      </c>
      <c r="D293" s="104" t="s">
        <v>203</v>
      </c>
      <c r="E293" s="106">
        <v>1.03</v>
      </c>
      <c r="F293" s="106">
        <v>4.1200000000000001E-2</v>
      </c>
    </row>
    <row r="294" spans="1:6" ht="24">
      <c r="A294" s="103" t="s">
        <v>1252</v>
      </c>
      <c r="B294" s="104" t="s">
        <v>1006</v>
      </c>
      <c r="C294" s="105" t="s">
        <v>1007</v>
      </c>
      <c r="D294" s="104" t="s">
        <v>31</v>
      </c>
      <c r="E294" s="106">
        <v>0.11</v>
      </c>
      <c r="F294" s="106">
        <v>4.4000000000000003E-3</v>
      </c>
    </row>
    <row r="295" spans="1:6">
      <c r="A295" s="88" t="s">
        <v>332</v>
      </c>
      <c r="B295" s="89" t="s">
        <v>357</v>
      </c>
      <c r="C295" s="89" t="s">
        <v>1008</v>
      </c>
      <c r="D295" s="90" t="s">
        <v>36</v>
      </c>
      <c r="E295" s="149">
        <v>4</v>
      </c>
      <c r="F295" s="150"/>
    </row>
    <row r="296" spans="1:6" ht="25.5">
      <c r="A296" s="88" t="s">
        <v>333</v>
      </c>
      <c r="B296" s="89" t="s">
        <v>1009</v>
      </c>
      <c r="C296" s="89" t="s">
        <v>1010</v>
      </c>
      <c r="D296" s="90" t="s">
        <v>203</v>
      </c>
      <c r="E296" s="147">
        <v>0.28000000000000003</v>
      </c>
      <c r="F296" s="148"/>
    </row>
    <row r="297" spans="1:6">
      <c r="A297" s="91" t="s">
        <v>1253</v>
      </c>
      <c r="B297" s="92" t="s">
        <v>0</v>
      </c>
      <c r="C297" s="93" t="s">
        <v>86</v>
      </c>
      <c r="D297" s="92" t="s">
        <v>10</v>
      </c>
      <c r="E297" s="94">
        <v>97.6</v>
      </c>
      <c r="F297" s="94">
        <v>27.327999999999999</v>
      </c>
    </row>
    <row r="298" spans="1:6">
      <c r="A298" s="107" t="s">
        <v>1254</v>
      </c>
      <c r="B298" s="108" t="s">
        <v>11</v>
      </c>
      <c r="C298" s="109" t="s">
        <v>308</v>
      </c>
      <c r="D298" s="108" t="s">
        <v>10</v>
      </c>
      <c r="E298" s="110">
        <v>57.2</v>
      </c>
      <c r="F298" s="110">
        <v>16.015999999999998</v>
      </c>
    </row>
    <row r="299" spans="1:6">
      <c r="A299" s="95" t="s">
        <v>1255</v>
      </c>
      <c r="B299" s="96" t="s">
        <v>441</v>
      </c>
      <c r="C299" s="97" t="s">
        <v>438</v>
      </c>
      <c r="D299" s="96" t="s">
        <v>309</v>
      </c>
      <c r="E299" s="98">
        <v>25.6</v>
      </c>
      <c r="F299" s="98">
        <v>7.1680000000000001</v>
      </c>
    </row>
    <row r="300" spans="1:6" ht="24">
      <c r="A300" s="111" t="s">
        <v>1256</v>
      </c>
      <c r="B300" s="112" t="s">
        <v>405</v>
      </c>
      <c r="C300" s="113" t="s">
        <v>406</v>
      </c>
      <c r="D300" s="112" t="s">
        <v>309</v>
      </c>
      <c r="E300" s="114">
        <v>1.69</v>
      </c>
      <c r="F300" s="114">
        <v>0.47320000000000001</v>
      </c>
    </row>
    <row r="301" spans="1:6">
      <c r="A301" s="111" t="s">
        <v>1257</v>
      </c>
      <c r="B301" s="112" t="s">
        <v>407</v>
      </c>
      <c r="C301" s="113" t="s">
        <v>408</v>
      </c>
      <c r="D301" s="112" t="s">
        <v>309</v>
      </c>
      <c r="E301" s="114">
        <v>53.8</v>
      </c>
      <c r="F301" s="114">
        <v>15.064</v>
      </c>
    </row>
    <row r="302" spans="1:6">
      <c r="A302" s="111" t="s">
        <v>1258</v>
      </c>
      <c r="B302" s="112" t="s">
        <v>409</v>
      </c>
      <c r="C302" s="113" t="s">
        <v>410</v>
      </c>
      <c r="D302" s="112" t="s">
        <v>309</v>
      </c>
      <c r="E302" s="114">
        <v>1.69</v>
      </c>
      <c r="F302" s="114">
        <v>0.47320000000000001</v>
      </c>
    </row>
    <row r="303" spans="1:6">
      <c r="A303" s="99" t="s">
        <v>1259</v>
      </c>
      <c r="B303" s="100" t="s">
        <v>1011</v>
      </c>
      <c r="C303" s="101" t="s">
        <v>1012</v>
      </c>
      <c r="D303" s="100" t="s">
        <v>14</v>
      </c>
      <c r="E303" s="102">
        <v>3.0599999999999998E-3</v>
      </c>
      <c r="F303" s="102">
        <v>8.5700000000000001E-4</v>
      </c>
    </row>
    <row r="304" spans="1:6">
      <c r="A304" s="103" t="s">
        <v>1260</v>
      </c>
      <c r="B304" s="104" t="s">
        <v>999</v>
      </c>
      <c r="C304" s="105" t="s">
        <v>189</v>
      </c>
      <c r="D304" s="104" t="s">
        <v>203</v>
      </c>
      <c r="E304" s="106">
        <v>4.08</v>
      </c>
      <c r="F304" s="106">
        <v>1.1424000000000001</v>
      </c>
    </row>
    <row r="305" spans="1:6">
      <c r="A305" s="103" t="s">
        <v>1261</v>
      </c>
      <c r="B305" s="104" t="s">
        <v>462</v>
      </c>
      <c r="C305" s="105" t="s">
        <v>463</v>
      </c>
      <c r="D305" s="104" t="s">
        <v>203</v>
      </c>
      <c r="E305" s="106">
        <v>1.02</v>
      </c>
      <c r="F305" s="106">
        <v>0.28560000000000002</v>
      </c>
    </row>
    <row r="306" spans="1:6">
      <c r="A306" s="103" t="s">
        <v>1262</v>
      </c>
      <c r="B306" s="104" t="s">
        <v>1013</v>
      </c>
      <c r="C306" s="105" t="s">
        <v>1014</v>
      </c>
      <c r="D306" s="104" t="s">
        <v>203</v>
      </c>
      <c r="E306" s="106">
        <v>2.04</v>
      </c>
      <c r="F306" s="106">
        <v>0.57120000000000004</v>
      </c>
    </row>
    <row r="307" spans="1:6" ht="24">
      <c r="A307" s="103" t="s">
        <v>1263</v>
      </c>
      <c r="B307" s="104" t="s">
        <v>1006</v>
      </c>
      <c r="C307" s="105" t="s">
        <v>1007</v>
      </c>
      <c r="D307" s="104" t="s">
        <v>31</v>
      </c>
      <c r="E307" s="106">
        <v>0.31</v>
      </c>
      <c r="F307" s="106">
        <v>8.6800000000000002E-2</v>
      </c>
    </row>
    <row r="308" spans="1:6">
      <c r="A308" s="88" t="s">
        <v>334</v>
      </c>
      <c r="B308" s="89" t="s">
        <v>357</v>
      </c>
      <c r="C308" s="89" t="s">
        <v>1015</v>
      </c>
      <c r="D308" s="90" t="s">
        <v>36</v>
      </c>
      <c r="E308" s="149">
        <v>28</v>
      </c>
      <c r="F308" s="150"/>
    </row>
    <row r="309" spans="1:6">
      <c r="A309" s="88" t="s">
        <v>335</v>
      </c>
      <c r="B309" s="89" t="s">
        <v>1016</v>
      </c>
      <c r="C309" s="89" t="s">
        <v>1017</v>
      </c>
      <c r="D309" s="90" t="s">
        <v>36</v>
      </c>
      <c r="E309" s="147">
        <v>2</v>
      </c>
      <c r="F309" s="148"/>
    </row>
    <row r="310" spans="1:6">
      <c r="A310" s="91" t="s">
        <v>1264</v>
      </c>
      <c r="B310" s="92" t="s">
        <v>0</v>
      </c>
      <c r="C310" s="93" t="s">
        <v>86</v>
      </c>
      <c r="D310" s="92" t="s">
        <v>10</v>
      </c>
      <c r="E310" s="94">
        <v>10.1</v>
      </c>
      <c r="F310" s="94">
        <v>20.2</v>
      </c>
    </row>
    <row r="311" spans="1:6">
      <c r="A311" s="107" t="s">
        <v>1265</v>
      </c>
      <c r="B311" s="108" t="s">
        <v>11</v>
      </c>
      <c r="C311" s="109" t="s">
        <v>308</v>
      </c>
      <c r="D311" s="108" t="s">
        <v>10</v>
      </c>
      <c r="E311" s="110">
        <v>0.44</v>
      </c>
      <c r="F311" s="110">
        <v>0.88</v>
      </c>
    </row>
    <row r="312" spans="1:6">
      <c r="A312" s="99" t="s">
        <v>1266</v>
      </c>
      <c r="B312" s="100" t="s">
        <v>25</v>
      </c>
      <c r="C312" s="101" t="s">
        <v>1018</v>
      </c>
      <c r="D312" s="100" t="s">
        <v>14</v>
      </c>
      <c r="E312" s="102">
        <v>1E-3</v>
      </c>
      <c r="F312" s="102">
        <v>2E-3</v>
      </c>
    </row>
    <row r="313" spans="1:6">
      <c r="A313" s="95" t="s">
        <v>1267</v>
      </c>
      <c r="B313" s="96" t="s">
        <v>355</v>
      </c>
      <c r="C313" s="97" t="s">
        <v>356</v>
      </c>
      <c r="D313" s="96" t="s">
        <v>309</v>
      </c>
      <c r="E313" s="98">
        <v>0.44</v>
      </c>
      <c r="F313" s="98">
        <v>0.88</v>
      </c>
    </row>
    <row r="314" spans="1:6">
      <c r="A314" s="99" t="s">
        <v>1268</v>
      </c>
      <c r="B314" s="100" t="s">
        <v>1019</v>
      </c>
      <c r="C314" s="101" t="s">
        <v>412</v>
      </c>
      <c r="D314" s="100" t="s">
        <v>31</v>
      </c>
      <c r="E314" s="102">
        <v>0.3</v>
      </c>
      <c r="F314" s="102">
        <v>0.6</v>
      </c>
    </row>
    <row r="315" spans="1:6">
      <c r="A315" s="103" t="s">
        <v>1269</v>
      </c>
      <c r="B315" s="104" t="s">
        <v>430</v>
      </c>
      <c r="C315" s="105" t="s">
        <v>431</v>
      </c>
      <c r="D315" s="104" t="s">
        <v>14</v>
      </c>
      <c r="E315" s="106">
        <v>2.9999999999999997E-4</v>
      </c>
      <c r="F315" s="106">
        <v>5.9999999999999995E-4</v>
      </c>
    </row>
    <row r="316" spans="1:6">
      <c r="A316" s="103" t="s">
        <v>1270</v>
      </c>
      <c r="B316" s="104" t="s">
        <v>1020</v>
      </c>
      <c r="C316" s="105" t="s">
        <v>1021</v>
      </c>
      <c r="D316" s="104" t="s">
        <v>14</v>
      </c>
      <c r="E316" s="106">
        <v>2.0000000000000002E-5</v>
      </c>
      <c r="F316" s="106">
        <v>4.0000000000000003E-5</v>
      </c>
    </row>
    <row r="317" spans="1:6">
      <c r="A317" s="103" t="s">
        <v>1271</v>
      </c>
      <c r="B317" s="104" t="s">
        <v>1022</v>
      </c>
      <c r="C317" s="105" t="s">
        <v>1023</v>
      </c>
      <c r="D317" s="104" t="s">
        <v>31</v>
      </c>
      <c r="E317" s="106">
        <v>0.03</v>
      </c>
      <c r="F317" s="106">
        <v>0.06</v>
      </c>
    </row>
    <row r="318" spans="1:6" ht="24">
      <c r="A318" s="103" t="s">
        <v>1272</v>
      </c>
      <c r="B318" s="104" t="s">
        <v>1024</v>
      </c>
      <c r="C318" s="105" t="s">
        <v>1025</v>
      </c>
      <c r="D318" s="104" t="s">
        <v>14</v>
      </c>
      <c r="E318" s="106">
        <v>1E-4</v>
      </c>
      <c r="F318" s="106">
        <v>2.0000000000000001E-4</v>
      </c>
    </row>
    <row r="319" spans="1:6">
      <c r="A319" s="103" t="s">
        <v>1273</v>
      </c>
      <c r="B319" s="104" t="s">
        <v>1026</v>
      </c>
      <c r="C319" s="105" t="s">
        <v>1027</v>
      </c>
      <c r="D319" s="104" t="s">
        <v>31</v>
      </c>
      <c r="E319" s="106">
        <v>0.01</v>
      </c>
      <c r="F319" s="106">
        <v>0.02</v>
      </c>
    </row>
    <row r="320" spans="1:6">
      <c r="A320" s="103" t="s">
        <v>1274</v>
      </c>
      <c r="B320" s="104" t="s">
        <v>1028</v>
      </c>
      <c r="C320" s="105" t="s">
        <v>1029</v>
      </c>
      <c r="D320" s="104" t="s">
        <v>31</v>
      </c>
      <c r="E320" s="106">
        <v>0.02</v>
      </c>
      <c r="F320" s="106">
        <v>0.04</v>
      </c>
    </row>
    <row r="321" spans="1:6">
      <c r="A321" s="103" t="s">
        <v>1275</v>
      </c>
      <c r="B321" s="104" t="s">
        <v>1030</v>
      </c>
      <c r="C321" s="105" t="s">
        <v>1031</v>
      </c>
      <c r="D321" s="104" t="s">
        <v>847</v>
      </c>
      <c r="E321" s="106">
        <v>1</v>
      </c>
      <c r="F321" s="106">
        <v>2</v>
      </c>
    </row>
    <row r="322" spans="1:6">
      <c r="A322" s="103" t="s">
        <v>1276</v>
      </c>
      <c r="B322" s="104" t="s">
        <v>1032</v>
      </c>
      <c r="C322" s="105" t="s">
        <v>1033</v>
      </c>
      <c r="D322" s="104" t="s">
        <v>36</v>
      </c>
      <c r="E322" s="106">
        <v>10</v>
      </c>
      <c r="F322" s="106">
        <v>20</v>
      </c>
    </row>
    <row r="323" spans="1:6">
      <c r="A323" s="103" t="s">
        <v>1277</v>
      </c>
      <c r="B323" s="104" t="s">
        <v>1034</v>
      </c>
      <c r="C323" s="105" t="s">
        <v>1035</v>
      </c>
      <c r="D323" s="104" t="s">
        <v>31</v>
      </c>
      <c r="E323" s="106">
        <v>0.06</v>
      </c>
      <c r="F323" s="106">
        <v>0.12</v>
      </c>
    </row>
    <row r="324" spans="1:6">
      <c r="A324" s="103" t="s">
        <v>1278</v>
      </c>
      <c r="B324" s="104" t="s">
        <v>1036</v>
      </c>
      <c r="C324" s="105" t="s">
        <v>1037</v>
      </c>
      <c r="D324" s="104" t="s">
        <v>31</v>
      </c>
      <c r="E324" s="106">
        <v>0.08</v>
      </c>
      <c r="F324" s="106">
        <v>0.16</v>
      </c>
    </row>
    <row r="325" spans="1:6" ht="24">
      <c r="A325" s="103" t="s">
        <v>1279</v>
      </c>
      <c r="B325" s="104" t="s">
        <v>1006</v>
      </c>
      <c r="C325" s="105" t="s">
        <v>1007</v>
      </c>
      <c r="D325" s="104" t="s">
        <v>31</v>
      </c>
      <c r="E325" s="106">
        <v>0.02</v>
      </c>
      <c r="F325" s="106">
        <v>0.04</v>
      </c>
    </row>
    <row r="326" spans="1:6">
      <c r="A326" s="88" t="s">
        <v>336</v>
      </c>
      <c r="B326" s="89" t="s">
        <v>357</v>
      </c>
      <c r="C326" s="89" t="s">
        <v>1038</v>
      </c>
      <c r="D326" s="90" t="s">
        <v>36</v>
      </c>
      <c r="E326" s="149">
        <v>1</v>
      </c>
      <c r="F326" s="150"/>
    </row>
    <row r="327" spans="1:6">
      <c r="A327" s="88" t="s">
        <v>337</v>
      </c>
      <c r="B327" s="89" t="s">
        <v>357</v>
      </c>
      <c r="C327" s="89" t="s">
        <v>1039</v>
      </c>
      <c r="D327" s="90" t="s">
        <v>36</v>
      </c>
      <c r="E327" s="149">
        <v>1</v>
      </c>
      <c r="F327" s="150"/>
    </row>
    <row r="328" spans="1:6" ht="25.5">
      <c r="A328" s="88" t="s">
        <v>338</v>
      </c>
      <c r="B328" s="89" t="s">
        <v>1280</v>
      </c>
      <c r="C328" s="89" t="s">
        <v>1281</v>
      </c>
      <c r="D328" s="90" t="s">
        <v>36</v>
      </c>
      <c r="E328" s="147">
        <v>1</v>
      </c>
      <c r="F328" s="148"/>
    </row>
    <row r="329" spans="1:6">
      <c r="A329" s="91" t="s">
        <v>1282</v>
      </c>
      <c r="B329" s="92" t="s">
        <v>0</v>
      </c>
      <c r="C329" s="93" t="s">
        <v>86</v>
      </c>
      <c r="D329" s="92" t="s">
        <v>10</v>
      </c>
      <c r="E329" s="94">
        <v>11.2</v>
      </c>
      <c r="F329" s="94">
        <f>E329*E328</f>
        <v>11.2</v>
      </c>
    </row>
    <row r="330" spans="1:6">
      <c r="A330" s="107" t="s">
        <v>1283</v>
      </c>
      <c r="B330" s="108" t="s">
        <v>11</v>
      </c>
      <c r="C330" s="109" t="s">
        <v>308</v>
      </c>
      <c r="D330" s="108" t="s">
        <v>10</v>
      </c>
      <c r="E330" s="110">
        <v>0.9</v>
      </c>
      <c r="F330" s="110">
        <f>E330*E328</f>
        <v>0.9</v>
      </c>
    </row>
    <row r="331" spans="1:6" ht="24">
      <c r="A331" s="95" t="s">
        <v>1284</v>
      </c>
      <c r="B331" s="96" t="s">
        <v>405</v>
      </c>
      <c r="C331" s="97" t="s">
        <v>406</v>
      </c>
      <c r="D331" s="96" t="s">
        <v>309</v>
      </c>
      <c r="E331" s="98">
        <v>0.43</v>
      </c>
      <c r="F331" s="98">
        <f>E331*E328</f>
        <v>0.43</v>
      </c>
    </row>
    <row r="332" spans="1:6">
      <c r="A332" s="111" t="s">
        <v>1285</v>
      </c>
      <c r="B332" s="112" t="s">
        <v>549</v>
      </c>
      <c r="C332" s="113" t="s">
        <v>550</v>
      </c>
      <c r="D332" s="112" t="s">
        <v>309</v>
      </c>
      <c r="E332" s="114">
        <v>0.49</v>
      </c>
      <c r="F332" s="114">
        <f>E332*E328</f>
        <v>0.49</v>
      </c>
    </row>
    <row r="333" spans="1:6">
      <c r="A333" s="111" t="s">
        <v>1286</v>
      </c>
      <c r="B333" s="112" t="s">
        <v>363</v>
      </c>
      <c r="C333" s="113" t="s">
        <v>362</v>
      </c>
      <c r="D333" s="112" t="s">
        <v>309</v>
      </c>
      <c r="E333" s="114">
        <v>0.47</v>
      </c>
      <c r="F333" s="114">
        <f>E333*E328</f>
        <v>0.47</v>
      </c>
    </row>
    <row r="334" spans="1:6">
      <c r="A334" s="99" t="s">
        <v>1287</v>
      </c>
      <c r="B334" s="100" t="s">
        <v>1288</v>
      </c>
      <c r="C334" s="101" t="s">
        <v>1289</v>
      </c>
      <c r="D334" s="100" t="s">
        <v>14</v>
      </c>
      <c r="E334" s="102">
        <v>1.0000000000000001E-5</v>
      </c>
      <c r="F334" s="102">
        <f>E334*E328</f>
        <v>1.0000000000000001E-5</v>
      </c>
    </row>
    <row r="335" spans="1:6">
      <c r="A335" s="103" t="s">
        <v>1290</v>
      </c>
      <c r="B335" s="104" t="s">
        <v>1291</v>
      </c>
      <c r="C335" s="105" t="s">
        <v>1292</v>
      </c>
      <c r="D335" s="104" t="s">
        <v>31</v>
      </c>
      <c r="E335" s="106">
        <v>2.6700000000000002E-2</v>
      </c>
      <c r="F335" s="106">
        <f>E335*E328</f>
        <v>2.6700000000000002E-2</v>
      </c>
    </row>
    <row r="336" spans="1:6">
      <c r="A336" s="103" t="s">
        <v>1293</v>
      </c>
      <c r="B336" s="104" t="s">
        <v>1294</v>
      </c>
      <c r="C336" s="105" t="s">
        <v>1295</v>
      </c>
      <c r="D336" s="104" t="s">
        <v>36</v>
      </c>
      <c r="E336" s="106">
        <v>2</v>
      </c>
      <c r="F336" s="106">
        <f>E336*E328</f>
        <v>2</v>
      </c>
    </row>
    <row r="337" spans="1:6" ht="12.75" customHeight="1">
      <c r="A337" s="88" t="s">
        <v>339</v>
      </c>
      <c r="B337" s="89" t="s">
        <v>357</v>
      </c>
      <c r="C337" s="89" t="s">
        <v>1296</v>
      </c>
      <c r="D337" s="90" t="s">
        <v>36</v>
      </c>
      <c r="E337" s="149">
        <v>1</v>
      </c>
      <c r="F337" s="150"/>
    </row>
    <row r="338" spans="1:6" ht="25.5">
      <c r="A338" s="88" t="s">
        <v>340</v>
      </c>
      <c r="B338" s="89" t="s">
        <v>1040</v>
      </c>
      <c r="C338" s="89" t="s">
        <v>1041</v>
      </c>
      <c r="D338" s="90" t="s">
        <v>203</v>
      </c>
      <c r="E338" s="147">
        <v>0.02</v>
      </c>
      <c r="F338" s="148"/>
    </row>
    <row r="339" spans="1:6">
      <c r="A339" s="91" t="s">
        <v>657</v>
      </c>
      <c r="B339" s="92" t="s">
        <v>0</v>
      </c>
      <c r="C339" s="93" t="s">
        <v>86</v>
      </c>
      <c r="D339" s="92" t="s">
        <v>10</v>
      </c>
      <c r="E339" s="94">
        <v>358</v>
      </c>
      <c r="F339" s="94">
        <v>7.16</v>
      </c>
    </row>
    <row r="340" spans="1:6">
      <c r="A340" s="107" t="s">
        <v>658</v>
      </c>
      <c r="B340" s="108" t="s">
        <v>11</v>
      </c>
      <c r="C340" s="109" t="s">
        <v>308</v>
      </c>
      <c r="D340" s="108" t="s">
        <v>10</v>
      </c>
      <c r="E340" s="110">
        <v>151</v>
      </c>
      <c r="F340" s="110">
        <v>3.02</v>
      </c>
    </row>
    <row r="341" spans="1:6" ht="24">
      <c r="A341" s="95" t="s">
        <v>659</v>
      </c>
      <c r="B341" s="96" t="s">
        <v>405</v>
      </c>
      <c r="C341" s="97" t="s">
        <v>406</v>
      </c>
      <c r="D341" s="96" t="s">
        <v>309</v>
      </c>
      <c r="E341" s="98">
        <v>2.83</v>
      </c>
      <c r="F341" s="98">
        <v>5.6599999999999998E-2</v>
      </c>
    </row>
    <row r="342" spans="1:6">
      <c r="A342" s="111" t="s">
        <v>660</v>
      </c>
      <c r="B342" s="112" t="s">
        <v>407</v>
      </c>
      <c r="C342" s="113" t="s">
        <v>408</v>
      </c>
      <c r="D342" s="112" t="s">
        <v>309</v>
      </c>
      <c r="E342" s="114">
        <v>145</v>
      </c>
      <c r="F342" s="114">
        <v>2.9</v>
      </c>
    </row>
    <row r="343" spans="1:6">
      <c r="A343" s="111" t="s">
        <v>661</v>
      </c>
      <c r="B343" s="112" t="s">
        <v>609</v>
      </c>
      <c r="C343" s="113" t="s">
        <v>610</v>
      </c>
      <c r="D343" s="112" t="s">
        <v>309</v>
      </c>
      <c r="E343" s="114">
        <v>13.3</v>
      </c>
      <c r="F343" s="114">
        <v>0.26600000000000001</v>
      </c>
    </row>
    <row r="344" spans="1:6">
      <c r="A344" s="111" t="s">
        <v>662</v>
      </c>
      <c r="B344" s="112" t="s">
        <v>409</v>
      </c>
      <c r="C344" s="113" t="s">
        <v>410</v>
      </c>
      <c r="D344" s="112" t="s">
        <v>309</v>
      </c>
      <c r="E344" s="114">
        <v>2.83</v>
      </c>
      <c r="F344" s="114">
        <v>5.6599999999999998E-2</v>
      </c>
    </row>
    <row r="345" spans="1:6">
      <c r="A345" s="99" t="s">
        <v>663</v>
      </c>
      <c r="B345" s="100" t="s">
        <v>1019</v>
      </c>
      <c r="C345" s="101" t="s">
        <v>412</v>
      </c>
      <c r="D345" s="100" t="s">
        <v>31</v>
      </c>
      <c r="E345" s="102">
        <v>38</v>
      </c>
      <c r="F345" s="102">
        <v>0.76</v>
      </c>
    </row>
    <row r="346" spans="1:6">
      <c r="A346" s="103" t="s">
        <v>664</v>
      </c>
      <c r="B346" s="104" t="s">
        <v>1042</v>
      </c>
      <c r="C346" s="105" t="s">
        <v>1043</v>
      </c>
      <c r="D346" s="104" t="s">
        <v>36</v>
      </c>
      <c r="E346" s="106">
        <v>165</v>
      </c>
      <c r="F346" s="106">
        <v>3.3</v>
      </c>
    </row>
    <row r="347" spans="1:6" ht="13.5" customHeight="1">
      <c r="A347" s="103" t="s">
        <v>665</v>
      </c>
      <c r="B347" s="104" t="s">
        <v>1044</v>
      </c>
      <c r="C347" s="105" t="s">
        <v>1045</v>
      </c>
      <c r="D347" s="104" t="s">
        <v>14</v>
      </c>
      <c r="E347" s="106">
        <v>4.0000000000000001E-3</v>
      </c>
      <c r="F347" s="106">
        <v>8.0000000000000007E-5</v>
      </c>
    </row>
    <row r="348" spans="1:6">
      <c r="A348" s="103" t="s">
        <v>666</v>
      </c>
      <c r="B348" s="104" t="s">
        <v>680</v>
      </c>
      <c r="C348" s="105" t="s">
        <v>681</v>
      </c>
      <c r="D348" s="104" t="s">
        <v>31</v>
      </c>
      <c r="E348" s="106">
        <v>5.2</v>
      </c>
      <c r="F348" s="106">
        <v>0.104</v>
      </c>
    </row>
    <row r="349" spans="1:6">
      <c r="A349" s="103" t="s">
        <v>667</v>
      </c>
      <c r="B349" s="104" t="s">
        <v>1013</v>
      </c>
      <c r="C349" s="105" t="s">
        <v>1014</v>
      </c>
      <c r="D349" s="104" t="s">
        <v>203</v>
      </c>
      <c r="E349" s="106">
        <v>1.02</v>
      </c>
      <c r="F349" s="106">
        <v>2.0400000000000001E-2</v>
      </c>
    </row>
    <row r="350" spans="1:6" ht="24">
      <c r="A350" s="103" t="s">
        <v>668</v>
      </c>
      <c r="B350" s="104" t="s">
        <v>1006</v>
      </c>
      <c r="C350" s="105" t="s">
        <v>1007</v>
      </c>
      <c r="D350" s="104" t="s">
        <v>31</v>
      </c>
      <c r="E350" s="106">
        <v>0.5</v>
      </c>
      <c r="F350" s="106">
        <v>0.01</v>
      </c>
    </row>
    <row r="351" spans="1:6">
      <c r="A351" s="88" t="s">
        <v>341</v>
      </c>
      <c r="B351" s="89" t="s">
        <v>357</v>
      </c>
      <c r="C351" s="89" t="s">
        <v>1046</v>
      </c>
      <c r="D351" s="90" t="s">
        <v>36</v>
      </c>
      <c r="E351" s="149">
        <v>2</v>
      </c>
      <c r="F351" s="150"/>
    </row>
    <row r="352" spans="1:6">
      <c r="A352" s="130"/>
      <c r="B352" s="131"/>
      <c r="C352" s="151" t="s">
        <v>1047</v>
      </c>
      <c r="D352" s="151"/>
      <c r="E352" s="131"/>
      <c r="F352" s="132"/>
    </row>
    <row r="353" spans="1:6" ht="25.5">
      <c r="A353" s="88" t="s">
        <v>342</v>
      </c>
      <c r="B353" s="89" t="s">
        <v>1048</v>
      </c>
      <c r="C353" s="89" t="s">
        <v>1049</v>
      </c>
      <c r="D353" s="90" t="s">
        <v>284</v>
      </c>
      <c r="E353" s="147">
        <v>3.5999999999999997E-2</v>
      </c>
      <c r="F353" s="148"/>
    </row>
    <row r="354" spans="1:6">
      <c r="A354" s="91" t="s">
        <v>1059</v>
      </c>
      <c r="B354" s="92" t="s">
        <v>0</v>
      </c>
      <c r="C354" s="93" t="s">
        <v>86</v>
      </c>
      <c r="D354" s="92" t="s">
        <v>10</v>
      </c>
      <c r="E354" s="94">
        <v>125</v>
      </c>
      <c r="F354" s="94">
        <v>4.5</v>
      </c>
    </row>
    <row r="355" spans="1:6">
      <c r="A355" s="88" t="s">
        <v>343</v>
      </c>
      <c r="B355" s="89" t="s">
        <v>1050</v>
      </c>
      <c r="C355" s="89" t="s">
        <v>1051</v>
      </c>
      <c r="D355" s="90" t="s">
        <v>14</v>
      </c>
      <c r="E355" s="147">
        <v>0.35</v>
      </c>
      <c r="F355" s="148"/>
    </row>
    <row r="356" spans="1:6">
      <c r="A356" s="91" t="s">
        <v>568</v>
      </c>
      <c r="B356" s="92" t="s">
        <v>0</v>
      </c>
      <c r="C356" s="93" t="s">
        <v>86</v>
      </c>
      <c r="D356" s="92" t="s">
        <v>10</v>
      </c>
      <c r="E356" s="94">
        <v>38.26</v>
      </c>
      <c r="F356" s="94">
        <v>13.391</v>
      </c>
    </row>
    <row r="357" spans="1:6">
      <c r="A357" s="107" t="s">
        <v>569</v>
      </c>
      <c r="B357" s="108" t="s">
        <v>11</v>
      </c>
      <c r="C357" s="109" t="s">
        <v>308</v>
      </c>
      <c r="D357" s="108" t="s">
        <v>10</v>
      </c>
      <c r="E357" s="110">
        <v>0.89</v>
      </c>
      <c r="F357" s="110">
        <v>0.3115</v>
      </c>
    </row>
    <row r="358" spans="1:6" ht="24">
      <c r="A358" s="95" t="s">
        <v>570</v>
      </c>
      <c r="B358" s="96" t="s">
        <v>358</v>
      </c>
      <c r="C358" s="97" t="s">
        <v>359</v>
      </c>
      <c r="D358" s="96" t="s">
        <v>309</v>
      </c>
      <c r="E358" s="98">
        <v>0.28999999999999998</v>
      </c>
      <c r="F358" s="98">
        <v>0.10150000000000001</v>
      </c>
    </row>
    <row r="359" spans="1:6" ht="24">
      <c r="A359" s="111" t="s">
        <v>571</v>
      </c>
      <c r="B359" s="112" t="s">
        <v>1052</v>
      </c>
      <c r="C359" s="113" t="s">
        <v>1053</v>
      </c>
      <c r="D359" s="112" t="s">
        <v>309</v>
      </c>
      <c r="E359" s="114">
        <v>0.16</v>
      </c>
      <c r="F359" s="114">
        <v>5.6000000000000001E-2</v>
      </c>
    </row>
    <row r="360" spans="1:6">
      <c r="A360" s="111" t="s">
        <v>572</v>
      </c>
      <c r="B360" s="112" t="s">
        <v>1054</v>
      </c>
      <c r="C360" s="113" t="s">
        <v>1055</v>
      </c>
      <c r="D360" s="112" t="s">
        <v>309</v>
      </c>
      <c r="E360" s="114">
        <v>10.09</v>
      </c>
      <c r="F360" s="114">
        <v>3.5314999999999999</v>
      </c>
    </row>
    <row r="361" spans="1:6">
      <c r="A361" s="111" t="s">
        <v>573</v>
      </c>
      <c r="B361" s="112" t="s">
        <v>528</v>
      </c>
      <c r="C361" s="113" t="s">
        <v>529</v>
      </c>
      <c r="D361" s="112" t="s">
        <v>309</v>
      </c>
      <c r="E361" s="114">
        <v>10.97</v>
      </c>
      <c r="F361" s="114">
        <v>3.8395000000000001</v>
      </c>
    </row>
    <row r="362" spans="1:6">
      <c r="A362" s="111" t="s">
        <v>574</v>
      </c>
      <c r="B362" s="112" t="s">
        <v>363</v>
      </c>
      <c r="C362" s="113" t="s">
        <v>362</v>
      </c>
      <c r="D362" s="112" t="s">
        <v>309</v>
      </c>
      <c r="E362" s="114">
        <v>0.44</v>
      </c>
      <c r="F362" s="114">
        <v>0.154</v>
      </c>
    </row>
    <row r="363" spans="1:6">
      <c r="A363" s="111" t="s">
        <v>575</v>
      </c>
      <c r="B363" s="112" t="s">
        <v>530</v>
      </c>
      <c r="C363" s="113" t="s">
        <v>531</v>
      </c>
      <c r="D363" s="112" t="s">
        <v>309</v>
      </c>
      <c r="E363" s="114">
        <v>2.09</v>
      </c>
      <c r="F363" s="114">
        <v>0.73150000000000004</v>
      </c>
    </row>
    <row r="364" spans="1:6">
      <c r="A364" s="99" t="s">
        <v>669</v>
      </c>
      <c r="B364" s="100" t="s">
        <v>411</v>
      </c>
      <c r="C364" s="101" t="s">
        <v>412</v>
      </c>
      <c r="D364" s="100" t="s">
        <v>14</v>
      </c>
      <c r="E364" s="102">
        <v>3.0000000000000001E-5</v>
      </c>
      <c r="F364" s="102">
        <v>1.0000000000000001E-5</v>
      </c>
    </row>
    <row r="365" spans="1:6">
      <c r="A365" s="103" t="s">
        <v>1297</v>
      </c>
      <c r="B365" s="104" t="s">
        <v>38</v>
      </c>
      <c r="C365" s="105" t="s">
        <v>39</v>
      </c>
      <c r="D365" s="104" t="s">
        <v>14</v>
      </c>
      <c r="E365" s="106">
        <v>1.0000000000000001E-5</v>
      </c>
      <c r="F365" s="106">
        <v>3.0000000000000001E-6</v>
      </c>
    </row>
    <row r="366" spans="1:6">
      <c r="A366" s="103" t="s">
        <v>1298</v>
      </c>
      <c r="B366" s="104" t="s">
        <v>532</v>
      </c>
      <c r="C366" s="105" t="s">
        <v>533</v>
      </c>
      <c r="D366" s="104" t="s">
        <v>14</v>
      </c>
      <c r="E366" s="106">
        <v>3.1E-4</v>
      </c>
      <c r="F366" s="106">
        <v>1.0900000000000001E-4</v>
      </c>
    </row>
    <row r="367" spans="1:6">
      <c r="A367" s="103" t="s">
        <v>1299</v>
      </c>
      <c r="B367" s="104" t="s">
        <v>534</v>
      </c>
      <c r="C367" s="105" t="s">
        <v>535</v>
      </c>
      <c r="D367" s="104" t="s">
        <v>14</v>
      </c>
      <c r="E367" s="106">
        <v>5.9999999999999995E-4</v>
      </c>
      <c r="F367" s="106">
        <v>2.1000000000000001E-4</v>
      </c>
    </row>
    <row r="368" spans="1:6">
      <c r="A368" s="103" t="s">
        <v>1300</v>
      </c>
      <c r="B368" s="104" t="s">
        <v>518</v>
      </c>
      <c r="C368" s="105" t="s">
        <v>519</v>
      </c>
      <c r="D368" s="104" t="s">
        <v>14</v>
      </c>
      <c r="E368" s="106">
        <v>3.0000000000000001E-5</v>
      </c>
      <c r="F368" s="106">
        <v>1.0000000000000001E-5</v>
      </c>
    </row>
    <row r="369" spans="1:6">
      <c r="A369" s="103" t="s">
        <v>1301</v>
      </c>
      <c r="B369" s="104" t="s">
        <v>536</v>
      </c>
      <c r="C369" s="105" t="s">
        <v>537</v>
      </c>
      <c r="D369" s="104" t="s">
        <v>14</v>
      </c>
      <c r="E369" s="106">
        <v>1.9400000000000001E-3</v>
      </c>
      <c r="F369" s="106">
        <v>6.7900000000000002E-4</v>
      </c>
    </row>
    <row r="370" spans="1:6">
      <c r="A370" s="103" t="s">
        <v>1302</v>
      </c>
      <c r="B370" s="104" t="s">
        <v>124</v>
      </c>
      <c r="C370" s="105" t="s">
        <v>125</v>
      </c>
      <c r="D370" s="104" t="s">
        <v>16</v>
      </c>
      <c r="E370" s="106">
        <v>1.7</v>
      </c>
      <c r="F370" s="106">
        <v>0.59499999999999997</v>
      </c>
    </row>
    <row r="371" spans="1:6">
      <c r="A371" s="103" t="s">
        <v>1303</v>
      </c>
      <c r="B371" s="104" t="s">
        <v>538</v>
      </c>
      <c r="C371" s="105" t="s">
        <v>539</v>
      </c>
      <c r="D371" s="104" t="s">
        <v>14</v>
      </c>
      <c r="E371" s="106">
        <v>6.0000000000000001E-3</v>
      </c>
      <c r="F371" s="106">
        <v>2.0999999999999999E-3</v>
      </c>
    </row>
    <row r="372" spans="1:6">
      <c r="A372" s="103" t="s">
        <v>1304</v>
      </c>
      <c r="B372" s="104" t="s">
        <v>540</v>
      </c>
      <c r="C372" s="105" t="s">
        <v>541</v>
      </c>
      <c r="D372" s="104" t="s">
        <v>14</v>
      </c>
      <c r="E372" s="106">
        <v>1E-4</v>
      </c>
      <c r="F372" s="106">
        <v>3.4999999999999997E-5</v>
      </c>
    </row>
    <row r="373" spans="1:6" ht="24">
      <c r="A373" s="103" t="s">
        <v>1305</v>
      </c>
      <c r="B373" s="104" t="s">
        <v>542</v>
      </c>
      <c r="C373" s="105" t="s">
        <v>543</v>
      </c>
      <c r="D373" s="104" t="s">
        <v>16</v>
      </c>
      <c r="E373" s="106">
        <v>5.0000000000000001E-4</v>
      </c>
      <c r="F373" s="106">
        <v>1.75E-4</v>
      </c>
    </row>
    <row r="374" spans="1:6">
      <c r="A374" s="103" t="s">
        <v>1306</v>
      </c>
      <c r="B374" s="104" t="s">
        <v>544</v>
      </c>
      <c r="C374" s="105" t="s">
        <v>545</v>
      </c>
      <c r="D374" s="104" t="s">
        <v>31</v>
      </c>
      <c r="E374" s="106">
        <v>0.51</v>
      </c>
      <c r="F374" s="106">
        <v>0.17849999999999999</v>
      </c>
    </row>
    <row r="375" spans="1:6" ht="36">
      <c r="A375" s="103" t="s">
        <v>1307</v>
      </c>
      <c r="B375" s="104" t="s">
        <v>546</v>
      </c>
      <c r="C375" s="105" t="s">
        <v>547</v>
      </c>
      <c r="D375" s="104" t="s">
        <v>548</v>
      </c>
      <c r="E375" s="106">
        <v>1.8700000000000001E-2</v>
      </c>
      <c r="F375" s="106">
        <v>6.5449999999999996E-3</v>
      </c>
    </row>
    <row r="376" spans="1:6">
      <c r="A376" s="88" t="s">
        <v>344</v>
      </c>
      <c r="B376" s="89" t="s">
        <v>357</v>
      </c>
      <c r="C376" s="89" t="s">
        <v>1056</v>
      </c>
      <c r="D376" s="90" t="s">
        <v>36</v>
      </c>
      <c r="E376" s="149">
        <v>2</v>
      </c>
      <c r="F376" s="150"/>
    </row>
    <row r="377" spans="1:6" ht="25.5">
      <c r="A377" s="88" t="s">
        <v>345</v>
      </c>
      <c r="B377" s="89" t="s">
        <v>1057</v>
      </c>
      <c r="C377" s="89" t="s">
        <v>1058</v>
      </c>
      <c r="D377" s="90" t="s">
        <v>304</v>
      </c>
      <c r="E377" s="147">
        <v>0.17799999999999999</v>
      </c>
      <c r="F377" s="148"/>
    </row>
    <row r="378" spans="1:6">
      <c r="A378" s="91" t="s">
        <v>1308</v>
      </c>
      <c r="B378" s="92" t="s">
        <v>0</v>
      </c>
      <c r="C378" s="93" t="s">
        <v>86</v>
      </c>
      <c r="D378" s="92" t="s">
        <v>10</v>
      </c>
      <c r="E378" s="94">
        <v>71.06</v>
      </c>
      <c r="F378" s="94">
        <v>12.6487</v>
      </c>
    </row>
    <row r="379" spans="1:6">
      <c r="A379" s="107" t="s">
        <v>1309</v>
      </c>
      <c r="B379" s="108" t="s">
        <v>11</v>
      </c>
      <c r="C379" s="109" t="s">
        <v>308</v>
      </c>
      <c r="D379" s="108" t="s">
        <v>10</v>
      </c>
      <c r="E379" s="110">
        <v>0.04</v>
      </c>
      <c r="F379" s="110">
        <v>7.1199999999999996E-3</v>
      </c>
    </row>
    <row r="380" spans="1:6">
      <c r="A380" s="95" t="s">
        <v>1310</v>
      </c>
      <c r="B380" s="96" t="s">
        <v>432</v>
      </c>
      <c r="C380" s="97" t="s">
        <v>433</v>
      </c>
      <c r="D380" s="96" t="s">
        <v>309</v>
      </c>
      <c r="E380" s="98">
        <v>0.01</v>
      </c>
      <c r="F380" s="98">
        <v>1.7799999999999999E-3</v>
      </c>
    </row>
    <row r="381" spans="1:6">
      <c r="A381" s="111" t="s">
        <v>1311</v>
      </c>
      <c r="B381" s="112" t="s">
        <v>361</v>
      </c>
      <c r="C381" s="113" t="s">
        <v>362</v>
      </c>
      <c r="D381" s="112" t="s">
        <v>309</v>
      </c>
      <c r="E381" s="114">
        <v>0.03</v>
      </c>
      <c r="F381" s="114">
        <v>5.3400000000000001E-3</v>
      </c>
    </row>
    <row r="382" spans="1:6">
      <c r="A382" s="99" t="s">
        <v>1312</v>
      </c>
      <c r="B382" s="100" t="s">
        <v>116</v>
      </c>
      <c r="C382" s="101" t="s">
        <v>117</v>
      </c>
      <c r="D382" s="100" t="s">
        <v>31</v>
      </c>
      <c r="E382" s="102">
        <v>2.7</v>
      </c>
      <c r="F382" s="102">
        <v>0.48060000000000003</v>
      </c>
    </row>
    <row r="383" spans="1:6">
      <c r="A383" s="103" t="s">
        <v>1313</v>
      </c>
      <c r="B383" s="104" t="s">
        <v>152</v>
      </c>
      <c r="C383" s="105" t="s">
        <v>153</v>
      </c>
      <c r="D383" s="104" t="s">
        <v>14</v>
      </c>
      <c r="E383" s="106">
        <v>2.46E-2</v>
      </c>
      <c r="F383" s="106">
        <v>4.3790000000000001E-3</v>
      </c>
    </row>
    <row r="384" spans="1:6">
      <c r="A384" s="103" t="s">
        <v>1314</v>
      </c>
      <c r="B384" s="104" t="s">
        <v>45</v>
      </c>
      <c r="C384" s="105" t="s">
        <v>44</v>
      </c>
      <c r="D384" s="104" t="s">
        <v>31</v>
      </c>
      <c r="E384" s="106">
        <v>0.3</v>
      </c>
      <c r="F384" s="106">
        <v>5.3400000000000003E-2</v>
      </c>
    </row>
    <row r="385" spans="1:6" ht="51">
      <c r="A385" s="88" t="s">
        <v>346</v>
      </c>
      <c r="B385" s="89" t="s">
        <v>1060</v>
      </c>
      <c r="C385" s="89" t="s">
        <v>1061</v>
      </c>
      <c r="D385" s="90" t="s">
        <v>304</v>
      </c>
      <c r="E385" s="147">
        <v>0.57999999999999996</v>
      </c>
      <c r="F385" s="148"/>
    </row>
    <row r="386" spans="1:6">
      <c r="A386" s="91" t="s">
        <v>670</v>
      </c>
      <c r="B386" s="92" t="s">
        <v>0</v>
      </c>
      <c r="C386" s="93" t="s">
        <v>86</v>
      </c>
      <c r="D386" s="92" t="s">
        <v>10</v>
      </c>
      <c r="E386" s="94">
        <v>118</v>
      </c>
      <c r="F386" s="94">
        <v>68.44</v>
      </c>
    </row>
    <row r="387" spans="1:6">
      <c r="A387" s="107" t="s">
        <v>671</v>
      </c>
      <c r="B387" s="108" t="s">
        <v>11</v>
      </c>
      <c r="C387" s="109" t="s">
        <v>308</v>
      </c>
      <c r="D387" s="108" t="s">
        <v>10</v>
      </c>
      <c r="E387" s="110">
        <v>3.77</v>
      </c>
      <c r="F387" s="110">
        <v>2.1865999999999999</v>
      </c>
    </row>
    <row r="388" spans="1:6">
      <c r="A388" s="95" t="s">
        <v>672</v>
      </c>
      <c r="B388" s="96" t="s">
        <v>355</v>
      </c>
      <c r="C388" s="97" t="s">
        <v>356</v>
      </c>
      <c r="D388" s="96" t="s">
        <v>309</v>
      </c>
      <c r="E388" s="98">
        <v>3.77</v>
      </c>
      <c r="F388" s="98">
        <v>2.1865999999999999</v>
      </c>
    </row>
    <row r="389" spans="1:6">
      <c r="A389" s="111" t="s">
        <v>673</v>
      </c>
      <c r="B389" s="112" t="s">
        <v>868</v>
      </c>
      <c r="C389" s="113" t="s">
        <v>869</v>
      </c>
      <c r="D389" s="112" t="s">
        <v>309</v>
      </c>
      <c r="E389" s="114">
        <v>1.08</v>
      </c>
      <c r="F389" s="114">
        <v>0.62639999999999996</v>
      </c>
    </row>
    <row r="390" spans="1:6">
      <c r="A390" s="99" t="s">
        <v>674</v>
      </c>
      <c r="B390" s="100" t="s">
        <v>1062</v>
      </c>
      <c r="C390" s="101" t="s">
        <v>1063</v>
      </c>
      <c r="D390" s="100" t="s">
        <v>30</v>
      </c>
      <c r="E390" s="102">
        <v>100</v>
      </c>
      <c r="F390" s="102">
        <v>58</v>
      </c>
    </row>
    <row r="391" spans="1:6">
      <c r="A391" s="103" t="s">
        <v>675</v>
      </c>
      <c r="B391" s="104" t="s">
        <v>22</v>
      </c>
      <c r="C391" s="105" t="s">
        <v>23</v>
      </c>
      <c r="D391" s="104" t="s">
        <v>16</v>
      </c>
      <c r="E391" s="106">
        <v>3.85</v>
      </c>
      <c r="F391" s="106">
        <v>2.2330000000000001</v>
      </c>
    </row>
    <row r="392" spans="1:6">
      <c r="A392" s="103" t="s">
        <v>676</v>
      </c>
      <c r="B392" s="104" t="s">
        <v>1064</v>
      </c>
      <c r="C392" s="105" t="s">
        <v>1065</v>
      </c>
      <c r="D392" s="104" t="s">
        <v>14</v>
      </c>
      <c r="E392" s="106">
        <v>0.13300000000000001</v>
      </c>
      <c r="F392" s="106">
        <v>7.714E-2</v>
      </c>
    </row>
    <row r="393" spans="1:6">
      <c r="A393" s="103" t="s">
        <v>677</v>
      </c>
      <c r="B393" s="104" t="s">
        <v>446</v>
      </c>
      <c r="C393" s="105" t="s">
        <v>447</v>
      </c>
      <c r="D393" s="104" t="s">
        <v>16</v>
      </c>
      <c r="E393" s="106">
        <v>1.94</v>
      </c>
      <c r="F393" s="106">
        <v>1.1252</v>
      </c>
    </row>
    <row r="394" spans="1:6">
      <c r="A394" s="103" t="s">
        <v>1085</v>
      </c>
      <c r="B394" s="104" t="s">
        <v>693</v>
      </c>
      <c r="C394" s="105" t="s">
        <v>694</v>
      </c>
      <c r="D394" s="104" t="s">
        <v>16</v>
      </c>
      <c r="E394" s="106">
        <v>3.06</v>
      </c>
      <c r="F394" s="106">
        <v>1.7747999999999999</v>
      </c>
    </row>
    <row r="395" spans="1:6">
      <c r="A395" s="130"/>
      <c r="B395" s="131"/>
      <c r="C395" s="151" t="s">
        <v>1066</v>
      </c>
      <c r="D395" s="151"/>
      <c r="E395" s="131"/>
      <c r="F395" s="132"/>
    </row>
    <row r="396" spans="1:6" ht="25.5">
      <c r="A396" s="88" t="s">
        <v>347</v>
      </c>
      <c r="B396" s="89" t="s">
        <v>1067</v>
      </c>
      <c r="C396" s="89" t="s">
        <v>1068</v>
      </c>
      <c r="D396" s="90" t="s">
        <v>276</v>
      </c>
      <c r="E396" s="147">
        <v>1.3</v>
      </c>
      <c r="F396" s="148"/>
    </row>
    <row r="397" spans="1:6">
      <c r="A397" s="91" t="s">
        <v>1315</v>
      </c>
      <c r="B397" s="92" t="s">
        <v>0</v>
      </c>
      <c r="C397" s="93" t="s">
        <v>86</v>
      </c>
      <c r="D397" s="92" t="s">
        <v>10</v>
      </c>
      <c r="E397" s="94">
        <v>37.1</v>
      </c>
      <c r="F397" s="94">
        <v>48.23</v>
      </c>
    </row>
    <row r="398" spans="1:6">
      <c r="A398" s="107" t="s">
        <v>1316</v>
      </c>
      <c r="B398" s="108" t="s">
        <v>11</v>
      </c>
      <c r="C398" s="109" t="s">
        <v>308</v>
      </c>
      <c r="D398" s="108" t="s">
        <v>10</v>
      </c>
      <c r="E398" s="110">
        <v>1.53</v>
      </c>
      <c r="F398" s="110">
        <v>1.9890000000000001</v>
      </c>
    </row>
    <row r="399" spans="1:6">
      <c r="A399" s="95" t="s">
        <v>1317</v>
      </c>
      <c r="B399" s="96" t="s">
        <v>355</v>
      </c>
      <c r="C399" s="97" t="s">
        <v>356</v>
      </c>
      <c r="D399" s="96" t="s">
        <v>309</v>
      </c>
      <c r="E399" s="98">
        <v>1.53</v>
      </c>
      <c r="F399" s="98">
        <v>1.9890000000000001</v>
      </c>
    </row>
    <row r="400" spans="1:6">
      <c r="A400" s="99" t="s">
        <v>1318</v>
      </c>
      <c r="B400" s="100" t="s">
        <v>430</v>
      </c>
      <c r="C400" s="101" t="s">
        <v>431</v>
      </c>
      <c r="D400" s="100" t="s">
        <v>14</v>
      </c>
      <c r="E400" s="102">
        <v>5.5000000000000003E-4</v>
      </c>
      <c r="F400" s="102">
        <v>7.1500000000000003E-4</v>
      </c>
    </row>
    <row r="401" spans="1:6">
      <c r="A401" s="103" t="s">
        <v>1319</v>
      </c>
      <c r="B401" s="104" t="s">
        <v>1069</v>
      </c>
      <c r="C401" s="105" t="s">
        <v>1070</v>
      </c>
      <c r="D401" s="104" t="s">
        <v>14</v>
      </c>
      <c r="E401" s="106">
        <v>1.39E-3</v>
      </c>
      <c r="F401" s="106">
        <v>1.807E-3</v>
      </c>
    </row>
    <row r="402" spans="1:6">
      <c r="A402" s="103" t="s">
        <v>1320</v>
      </c>
      <c r="B402" s="104" t="s">
        <v>1071</v>
      </c>
      <c r="C402" s="105" t="s">
        <v>1072</v>
      </c>
      <c r="D402" s="104" t="s">
        <v>89</v>
      </c>
      <c r="E402" s="106">
        <v>3.12</v>
      </c>
      <c r="F402" s="106">
        <v>4.056</v>
      </c>
    </row>
    <row r="403" spans="1:6">
      <c r="A403" s="103" t="s">
        <v>1321</v>
      </c>
      <c r="B403" s="104" t="s">
        <v>1030</v>
      </c>
      <c r="C403" s="105" t="s">
        <v>1031</v>
      </c>
      <c r="D403" s="104" t="s">
        <v>847</v>
      </c>
      <c r="E403" s="106">
        <v>36.9</v>
      </c>
      <c r="F403" s="106">
        <v>47.97</v>
      </c>
    </row>
    <row r="404" spans="1:6">
      <c r="A404" s="88" t="s">
        <v>348</v>
      </c>
      <c r="B404" s="89" t="s">
        <v>357</v>
      </c>
      <c r="C404" s="89" t="s">
        <v>1073</v>
      </c>
      <c r="D404" s="90" t="s">
        <v>35</v>
      </c>
      <c r="E404" s="149">
        <v>130</v>
      </c>
      <c r="F404" s="150"/>
    </row>
    <row r="405" spans="1:6">
      <c r="A405" s="88" t="s">
        <v>349</v>
      </c>
      <c r="B405" s="89" t="s">
        <v>1074</v>
      </c>
      <c r="C405" s="89" t="s">
        <v>1075</v>
      </c>
      <c r="D405" s="90" t="s">
        <v>160</v>
      </c>
      <c r="E405" s="147">
        <v>5</v>
      </c>
      <c r="F405" s="148"/>
    </row>
    <row r="406" spans="1:6">
      <c r="A406" s="91" t="s">
        <v>1322</v>
      </c>
      <c r="B406" s="92" t="s">
        <v>0</v>
      </c>
      <c r="C406" s="93" t="s">
        <v>86</v>
      </c>
      <c r="D406" s="92" t="s">
        <v>10</v>
      </c>
      <c r="E406" s="94">
        <v>15</v>
      </c>
      <c r="F406" s="94">
        <v>75</v>
      </c>
    </row>
    <row r="407" spans="1:6">
      <c r="A407" s="99" t="s">
        <v>1323</v>
      </c>
      <c r="B407" s="100" t="s">
        <v>25</v>
      </c>
      <c r="C407" s="101" t="s">
        <v>1018</v>
      </c>
      <c r="D407" s="100" t="s">
        <v>14</v>
      </c>
      <c r="E407" s="102">
        <v>1.4E-2</v>
      </c>
      <c r="F407" s="102">
        <v>7.0000000000000007E-2</v>
      </c>
    </row>
    <row r="408" spans="1:6">
      <c r="A408" s="99" t="s">
        <v>1324</v>
      </c>
      <c r="B408" s="100" t="s">
        <v>1076</v>
      </c>
      <c r="C408" s="101" t="s">
        <v>1077</v>
      </c>
      <c r="D408" s="100" t="s">
        <v>1078</v>
      </c>
      <c r="E408" s="102">
        <v>10</v>
      </c>
      <c r="F408" s="102">
        <v>50</v>
      </c>
    </row>
    <row r="409" spans="1:6">
      <c r="A409" s="103" t="s">
        <v>1325</v>
      </c>
      <c r="B409" s="104" t="s">
        <v>1079</v>
      </c>
      <c r="C409" s="105" t="s">
        <v>1080</v>
      </c>
      <c r="D409" s="104" t="s">
        <v>31</v>
      </c>
      <c r="E409" s="106">
        <v>0.31</v>
      </c>
      <c r="F409" s="106">
        <v>1.55</v>
      </c>
    </row>
    <row r="410" spans="1:6">
      <c r="A410" s="103" t="s">
        <v>1326</v>
      </c>
      <c r="B410" s="104" t="s">
        <v>1081</v>
      </c>
      <c r="C410" s="105" t="s">
        <v>1082</v>
      </c>
      <c r="D410" s="104" t="s">
        <v>31</v>
      </c>
      <c r="E410" s="106">
        <v>0.17799999999999999</v>
      </c>
      <c r="F410" s="106">
        <v>0.89</v>
      </c>
    </row>
    <row r="411" spans="1:6">
      <c r="A411" s="103" t="s">
        <v>1327</v>
      </c>
      <c r="B411" s="104" t="s">
        <v>1026</v>
      </c>
      <c r="C411" s="105" t="s">
        <v>1027</v>
      </c>
      <c r="D411" s="104" t="s">
        <v>31</v>
      </c>
      <c r="E411" s="106">
        <v>8.8999999999999996E-2</v>
      </c>
      <c r="F411" s="106">
        <v>0.44500000000000001</v>
      </c>
    </row>
    <row r="412" spans="1:6">
      <c r="A412" s="103" t="s">
        <v>1328</v>
      </c>
      <c r="B412" s="104" t="s">
        <v>1083</v>
      </c>
      <c r="C412" s="105" t="s">
        <v>1084</v>
      </c>
      <c r="D412" s="104" t="s">
        <v>31</v>
      </c>
      <c r="E412" s="106">
        <v>0.12</v>
      </c>
      <c r="F412" s="106">
        <v>0.6</v>
      </c>
    </row>
    <row r="413" spans="1:6">
      <c r="A413" s="103" t="s">
        <v>1329</v>
      </c>
      <c r="B413" s="104" t="s">
        <v>1034</v>
      </c>
      <c r="C413" s="105" t="s">
        <v>1035</v>
      </c>
      <c r="D413" s="104" t="s">
        <v>31</v>
      </c>
      <c r="E413" s="106">
        <v>8.8999999999999996E-2</v>
      </c>
      <c r="F413" s="106">
        <v>0.44500000000000001</v>
      </c>
    </row>
    <row r="414" spans="1:6">
      <c r="A414" s="103" t="s">
        <v>1330</v>
      </c>
      <c r="B414" s="104" t="s">
        <v>1036</v>
      </c>
      <c r="C414" s="105" t="s">
        <v>1037</v>
      </c>
      <c r="D414" s="104" t="s">
        <v>31</v>
      </c>
      <c r="E414" s="106">
        <v>0.06</v>
      </c>
      <c r="F414" s="106">
        <v>0.3</v>
      </c>
    </row>
    <row r="415" spans="1:6">
      <c r="A415" s="88" t="s">
        <v>350</v>
      </c>
      <c r="B415" s="89" t="s">
        <v>357</v>
      </c>
      <c r="C415" s="89" t="s">
        <v>1086</v>
      </c>
      <c r="D415" s="90" t="s">
        <v>36</v>
      </c>
      <c r="E415" s="149">
        <v>5</v>
      </c>
      <c r="F415" s="150"/>
    </row>
    <row r="416" spans="1:6">
      <c r="A416" s="88" t="s">
        <v>351</v>
      </c>
      <c r="B416" s="89" t="s">
        <v>1087</v>
      </c>
      <c r="C416" s="89" t="s">
        <v>1088</v>
      </c>
      <c r="D416" s="90" t="s">
        <v>36</v>
      </c>
      <c r="E416" s="147">
        <v>1</v>
      </c>
      <c r="F416" s="148"/>
    </row>
    <row r="417" spans="1:6">
      <c r="A417" s="91" t="s">
        <v>1331</v>
      </c>
      <c r="B417" s="92" t="s">
        <v>0</v>
      </c>
      <c r="C417" s="93" t="s">
        <v>86</v>
      </c>
      <c r="D417" s="92" t="s">
        <v>10</v>
      </c>
      <c r="E417" s="94">
        <v>1.03</v>
      </c>
      <c r="F417" s="94">
        <v>1.03</v>
      </c>
    </row>
    <row r="418" spans="1:6">
      <c r="A418" s="107" t="s">
        <v>1332</v>
      </c>
      <c r="B418" s="108" t="s">
        <v>11</v>
      </c>
      <c r="C418" s="109" t="s">
        <v>308</v>
      </c>
      <c r="D418" s="108" t="s">
        <v>10</v>
      </c>
      <c r="E418" s="110">
        <v>0.01</v>
      </c>
      <c r="F418" s="110">
        <v>0.01</v>
      </c>
    </row>
    <row r="419" spans="1:6">
      <c r="A419" s="95" t="s">
        <v>1333</v>
      </c>
      <c r="B419" s="96" t="s">
        <v>363</v>
      </c>
      <c r="C419" s="97" t="s">
        <v>362</v>
      </c>
      <c r="D419" s="96" t="s">
        <v>309</v>
      </c>
      <c r="E419" s="98">
        <v>0.01</v>
      </c>
      <c r="F419" s="98">
        <v>0.01</v>
      </c>
    </row>
    <row r="420" spans="1:6">
      <c r="A420" s="88" t="s">
        <v>352</v>
      </c>
      <c r="B420" s="89" t="s">
        <v>357</v>
      </c>
      <c r="C420" s="89" t="s">
        <v>1089</v>
      </c>
      <c r="D420" s="90" t="s">
        <v>36</v>
      </c>
      <c r="E420" s="149">
        <v>1</v>
      </c>
      <c r="F420" s="150"/>
    </row>
    <row r="421" spans="1:6" ht="25.5">
      <c r="A421" s="88" t="s">
        <v>353</v>
      </c>
      <c r="B421" s="89" t="s">
        <v>1090</v>
      </c>
      <c r="C421" s="89" t="s">
        <v>1091</v>
      </c>
      <c r="D421" s="90" t="s">
        <v>36</v>
      </c>
      <c r="E421" s="147">
        <v>2</v>
      </c>
      <c r="F421" s="148"/>
    </row>
    <row r="422" spans="1:6">
      <c r="A422" s="91" t="s">
        <v>1334</v>
      </c>
      <c r="B422" s="92" t="s">
        <v>0</v>
      </c>
      <c r="C422" s="93" t="s">
        <v>86</v>
      </c>
      <c r="D422" s="92" t="s">
        <v>10</v>
      </c>
      <c r="E422" s="94">
        <v>7.2</v>
      </c>
      <c r="F422" s="94">
        <v>14.4</v>
      </c>
    </row>
    <row r="423" spans="1:6">
      <c r="A423" s="95" t="s">
        <v>1335</v>
      </c>
      <c r="B423" s="96" t="s">
        <v>441</v>
      </c>
      <c r="C423" s="97" t="s">
        <v>438</v>
      </c>
      <c r="D423" s="96" t="s">
        <v>309</v>
      </c>
      <c r="E423" s="98">
        <v>0.16</v>
      </c>
      <c r="F423" s="98">
        <v>0.32</v>
      </c>
    </row>
    <row r="424" spans="1:6">
      <c r="A424" s="99" t="s">
        <v>1336</v>
      </c>
      <c r="B424" s="100" t="s">
        <v>1026</v>
      </c>
      <c r="C424" s="101" t="s">
        <v>1027</v>
      </c>
      <c r="D424" s="100" t="s">
        <v>31</v>
      </c>
      <c r="E424" s="102">
        <v>5.5999999999999999E-3</v>
      </c>
      <c r="F424" s="102">
        <v>1.12E-2</v>
      </c>
    </row>
    <row r="425" spans="1:6">
      <c r="A425" s="103" t="s">
        <v>1337</v>
      </c>
      <c r="B425" s="104" t="s">
        <v>1030</v>
      </c>
      <c r="C425" s="105" t="s">
        <v>1031</v>
      </c>
      <c r="D425" s="104" t="s">
        <v>847</v>
      </c>
      <c r="E425" s="106">
        <v>0.4</v>
      </c>
      <c r="F425" s="106">
        <v>0.8</v>
      </c>
    </row>
    <row r="426" spans="1:6">
      <c r="A426" s="103" t="s">
        <v>1338</v>
      </c>
      <c r="B426" s="104" t="s">
        <v>1034</v>
      </c>
      <c r="C426" s="105" t="s">
        <v>1035</v>
      </c>
      <c r="D426" s="104" t="s">
        <v>31</v>
      </c>
      <c r="E426" s="106">
        <v>5.6000000000000001E-2</v>
      </c>
      <c r="F426" s="106">
        <v>0.112</v>
      </c>
    </row>
    <row r="427" spans="1:6">
      <c r="A427" s="88" t="s">
        <v>354</v>
      </c>
      <c r="B427" s="89" t="s">
        <v>357</v>
      </c>
      <c r="C427" s="89" t="s">
        <v>1092</v>
      </c>
      <c r="D427" s="90" t="s">
        <v>36</v>
      </c>
      <c r="E427" s="149">
        <v>2</v>
      </c>
      <c r="F427" s="150"/>
    </row>
    <row r="428" spans="1:6" ht="25.5">
      <c r="A428" s="88" t="s">
        <v>364</v>
      </c>
      <c r="B428" s="89" t="s">
        <v>1093</v>
      </c>
      <c r="C428" s="89" t="s">
        <v>1094</v>
      </c>
      <c r="D428" s="90" t="s">
        <v>36</v>
      </c>
      <c r="E428" s="147">
        <v>29</v>
      </c>
      <c r="F428" s="148"/>
    </row>
    <row r="429" spans="1:6">
      <c r="A429" s="91" t="s">
        <v>1339</v>
      </c>
      <c r="B429" s="92" t="s">
        <v>0</v>
      </c>
      <c r="C429" s="93" t="s">
        <v>86</v>
      </c>
      <c r="D429" s="92" t="s">
        <v>10</v>
      </c>
      <c r="E429" s="94">
        <v>1.68</v>
      </c>
      <c r="F429" s="94">
        <v>48.72</v>
      </c>
    </row>
    <row r="430" spans="1:6">
      <c r="A430" s="95" t="s">
        <v>1340</v>
      </c>
      <c r="B430" s="96" t="s">
        <v>441</v>
      </c>
      <c r="C430" s="97" t="s">
        <v>438</v>
      </c>
      <c r="D430" s="96" t="s">
        <v>309</v>
      </c>
      <c r="E430" s="98">
        <v>0.19</v>
      </c>
      <c r="F430" s="98">
        <v>5.51</v>
      </c>
    </row>
    <row r="431" spans="1:6">
      <c r="A431" s="99" t="s">
        <v>1341</v>
      </c>
      <c r="B431" s="100" t="s">
        <v>430</v>
      </c>
      <c r="C431" s="101" t="s">
        <v>431</v>
      </c>
      <c r="D431" s="100" t="s">
        <v>14</v>
      </c>
      <c r="E431" s="102">
        <v>2.0000000000000002E-5</v>
      </c>
      <c r="F431" s="102">
        <v>5.8E-4</v>
      </c>
    </row>
    <row r="432" spans="1:6">
      <c r="A432" s="103" t="s">
        <v>1342</v>
      </c>
      <c r="B432" s="104" t="s">
        <v>1026</v>
      </c>
      <c r="C432" s="105" t="s">
        <v>1027</v>
      </c>
      <c r="D432" s="104" t="s">
        <v>31</v>
      </c>
      <c r="E432" s="106">
        <v>4.0000000000000002E-4</v>
      </c>
      <c r="F432" s="106">
        <v>1.1599999999999999E-2</v>
      </c>
    </row>
    <row r="433" spans="1:6">
      <c r="A433" s="103" t="s">
        <v>1343</v>
      </c>
      <c r="B433" s="104" t="s">
        <v>1030</v>
      </c>
      <c r="C433" s="105" t="s">
        <v>1031</v>
      </c>
      <c r="D433" s="104" t="s">
        <v>847</v>
      </c>
      <c r="E433" s="106">
        <v>0.3</v>
      </c>
      <c r="F433" s="106">
        <v>8.6999999999999993</v>
      </c>
    </row>
    <row r="434" spans="1:6">
      <c r="A434" s="103" t="s">
        <v>1344</v>
      </c>
      <c r="B434" s="104" t="s">
        <v>1034</v>
      </c>
      <c r="C434" s="105" t="s">
        <v>1035</v>
      </c>
      <c r="D434" s="104" t="s">
        <v>31</v>
      </c>
      <c r="E434" s="106">
        <v>4.0000000000000001E-3</v>
      </c>
      <c r="F434" s="106">
        <v>0.11600000000000001</v>
      </c>
    </row>
    <row r="435" spans="1:6">
      <c r="A435" s="88" t="s">
        <v>365</v>
      </c>
      <c r="B435" s="89" t="s">
        <v>357</v>
      </c>
      <c r="C435" s="89" t="s">
        <v>1095</v>
      </c>
      <c r="D435" s="90" t="s">
        <v>36</v>
      </c>
      <c r="E435" s="149">
        <v>6</v>
      </c>
      <c r="F435" s="150"/>
    </row>
    <row r="436" spans="1:6">
      <c r="A436" s="88" t="s">
        <v>366</v>
      </c>
      <c r="B436" s="89" t="s">
        <v>357</v>
      </c>
      <c r="C436" s="89" t="s">
        <v>1096</v>
      </c>
      <c r="D436" s="90" t="s">
        <v>36</v>
      </c>
      <c r="E436" s="149">
        <v>3</v>
      </c>
      <c r="F436" s="150"/>
    </row>
    <row r="437" spans="1:6">
      <c r="A437" s="88" t="s">
        <v>367</v>
      </c>
      <c r="B437" s="89" t="s">
        <v>357</v>
      </c>
      <c r="C437" s="89" t="s">
        <v>1097</v>
      </c>
      <c r="D437" s="90" t="s">
        <v>36</v>
      </c>
      <c r="E437" s="149">
        <v>5</v>
      </c>
      <c r="F437" s="150"/>
    </row>
    <row r="438" spans="1:6">
      <c r="A438" s="88" t="s">
        <v>368</v>
      </c>
      <c r="B438" s="89" t="s">
        <v>357</v>
      </c>
      <c r="C438" s="89" t="s">
        <v>1098</v>
      </c>
      <c r="D438" s="90" t="s">
        <v>36</v>
      </c>
      <c r="E438" s="149">
        <v>2</v>
      </c>
      <c r="F438" s="150"/>
    </row>
    <row r="439" spans="1:6">
      <c r="A439" s="88" t="s">
        <v>369</v>
      </c>
      <c r="B439" s="89" t="s">
        <v>357</v>
      </c>
      <c r="C439" s="89" t="s">
        <v>1099</v>
      </c>
      <c r="D439" s="90" t="s">
        <v>36</v>
      </c>
      <c r="E439" s="149">
        <v>6</v>
      </c>
      <c r="F439" s="150"/>
    </row>
    <row r="440" spans="1:6">
      <c r="A440" s="88" t="s">
        <v>370</v>
      </c>
      <c r="B440" s="89" t="s">
        <v>357</v>
      </c>
      <c r="C440" s="89" t="s">
        <v>995</v>
      </c>
      <c r="D440" s="90" t="s">
        <v>36</v>
      </c>
      <c r="E440" s="149">
        <v>7</v>
      </c>
      <c r="F440" s="150"/>
    </row>
    <row r="441" spans="1:6" ht="25.5">
      <c r="A441" s="88" t="s">
        <v>371</v>
      </c>
      <c r="B441" s="89" t="s">
        <v>1067</v>
      </c>
      <c r="C441" s="89" t="s">
        <v>1068</v>
      </c>
      <c r="D441" s="90" t="s">
        <v>276</v>
      </c>
      <c r="E441" s="147">
        <v>2</v>
      </c>
      <c r="F441" s="148"/>
    </row>
    <row r="442" spans="1:6">
      <c r="A442" s="91" t="s">
        <v>1121</v>
      </c>
      <c r="B442" s="92" t="s">
        <v>0</v>
      </c>
      <c r="C442" s="93" t="s">
        <v>86</v>
      </c>
      <c r="D442" s="92" t="s">
        <v>10</v>
      </c>
      <c r="E442" s="94">
        <v>37.1</v>
      </c>
      <c r="F442" s="94">
        <v>74.2</v>
      </c>
    </row>
    <row r="443" spans="1:6">
      <c r="A443" s="107" t="s">
        <v>1122</v>
      </c>
      <c r="B443" s="108" t="s">
        <v>11</v>
      </c>
      <c r="C443" s="109" t="s">
        <v>308</v>
      </c>
      <c r="D443" s="108" t="s">
        <v>10</v>
      </c>
      <c r="E443" s="110">
        <v>1.53</v>
      </c>
      <c r="F443" s="110">
        <v>3.06</v>
      </c>
    </row>
    <row r="444" spans="1:6">
      <c r="A444" s="95" t="s">
        <v>1123</v>
      </c>
      <c r="B444" s="96" t="s">
        <v>355</v>
      </c>
      <c r="C444" s="97" t="s">
        <v>356</v>
      </c>
      <c r="D444" s="96" t="s">
        <v>309</v>
      </c>
      <c r="E444" s="98">
        <v>1.53</v>
      </c>
      <c r="F444" s="98">
        <v>3.06</v>
      </c>
    </row>
    <row r="445" spans="1:6">
      <c r="A445" s="99" t="s">
        <v>1124</v>
      </c>
      <c r="B445" s="100" t="s">
        <v>430</v>
      </c>
      <c r="C445" s="101" t="s">
        <v>431</v>
      </c>
      <c r="D445" s="100" t="s">
        <v>14</v>
      </c>
      <c r="E445" s="102">
        <v>5.5000000000000003E-4</v>
      </c>
      <c r="F445" s="102">
        <v>1.1000000000000001E-3</v>
      </c>
    </row>
    <row r="446" spans="1:6">
      <c r="A446" s="103" t="s">
        <v>1125</v>
      </c>
      <c r="B446" s="104" t="s">
        <v>1069</v>
      </c>
      <c r="C446" s="105" t="s">
        <v>1070</v>
      </c>
      <c r="D446" s="104" t="s">
        <v>14</v>
      </c>
      <c r="E446" s="106">
        <v>1.39E-3</v>
      </c>
      <c r="F446" s="106">
        <v>2.7799999999999999E-3</v>
      </c>
    </row>
    <row r="447" spans="1:6">
      <c r="A447" s="103" t="s">
        <v>1126</v>
      </c>
      <c r="B447" s="104" t="s">
        <v>1071</v>
      </c>
      <c r="C447" s="105" t="s">
        <v>1072</v>
      </c>
      <c r="D447" s="104" t="s">
        <v>89</v>
      </c>
      <c r="E447" s="106">
        <v>3.12</v>
      </c>
      <c r="F447" s="106">
        <v>6.24</v>
      </c>
    </row>
    <row r="448" spans="1:6">
      <c r="A448" s="103" t="s">
        <v>1127</v>
      </c>
      <c r="B448" s="104" t="s">
        <v>1030</v>
      </c>
      <c r="C448" s="105" t="s">
        <v>1031</v>
      </c>
      <c r="D448" s="104" t="s">
        <v>847</v>
      </c>
      <c r="E448" s="106">
        <v>36.9</v>
      </c>
      <c r="F448" s="106">
        <v>73.8</v>
      </c>
    </row>
    <row r="449" spans="1:6">
      <c r="A449" s="88" t="s">
        <v>372</v>
      </c>
      <c r="B449" s="89" t="s">
        <v>357</v>
      </c>
      <c r="C449" s="89" t="s">
        <v>1100</v>
      </c>
      <c r="D449" s="90" t="s">
        <v>35</v>
      </c>
      <c r="E449" s="149">
        <v>200</v>
      </c>
      <c r="F449" s="150"/>
    </row>
    <row r="450" spans="1:6">
      <c r="A450" s="130"/>
      <c r="B450" s="131"/>
      <c r="C450" s="151" t="s">
        <v>1101</v>
      </c>
      <c r="D450" s="151"/>
      <c r="E450" s="131"/>
      <c r="F450" s="132"/>
    </row>
    <row r="451" spans="1:6" ht="25.5">
      <c r="A451" s="88" t="s">
        <v>373</v>
      </c>
      <c r="B451" s="89" t="s">
        <v>1102</v>
      </c>
      <c r="C451" s="89" t="s">
        <v>1103</v>
      </c>
      <c r="D451" s="90" t="s">
        <v>1104</v>
      </c>
      <c r="E451" s="147">
        <v>0.1</v>
      </c>
      <c r="F451" s="148"/>
    </row>
    <row r="452" spans="1:6">
      <c r="A452" s="91" t="s">
        <v>1345</v>
      </c>
      <c r="B452" s="92" t="s">
        <v>0</v>
      </c>
      <c r="C452" s="93" t="s">
        <v>86</v>
      </c>
      <c r="D452" s="92" t="s">
        <v>10</v>
      </c>
      <c r="E452" s="94">
        <v>24.64</v>
      </c>
      <c r="F452" s="94">
        <v>2.464</v>
      </c>
    </row>
    <row r="453" spans="1:6">
      <c r="A453" s="107" t="s">
        <v>1346</v>
      </c>
      <c r="B453" s="108" t="s">
        <v>11</v>
      </c>
      <c r="C453" s="109" t="s">
        <v>308</v>
      </c>
      <c r="D453" s="108" t="s">
        <v>10</v>
      </c>
      <c r="E453" s="110">
        <v>0.71</v>
      </c>
      <c r="F453" s="110">
        <v>7.0999999999999994E-2</v>
      </c>
    </row>
    <row r="454" spans="1:6">
      <c r="A454" s="95" t="s">
        <v>1347</v>
      </c>
      <c r="B454" s="96" t="s">
        <v>441</v>
      </c>
      <c r="C454" s="97" t="s">
        <v>438</v>
      </c>
      <c r="D454" s="96" t="s">
        <v>309</v>
      </c>
      <c r="E454" s="98">
        <v>0.2</v>
      </c>
      <c r="F454" s="98">
        <v>0.02</v>
      </c>
    </row>
    <row r="455" spans="1:6">
      <c r="A455" s="111" t="s">
        <v>1348</v>
      </c>
      <c r="B455" s="112" t="s">
        <v>432</v>
      </c>
      <c r="C455" s="113" t="s">
        <v>433</v>
      </c>
      <c r="D455" s="112" t="s">
        <v>309</v>
      </c>
      <c r="E455" s="114">
        <v>0.32</v>
      </c>
      <c r="F455" s="114">
        <v>3.2000000000000001E-2</v>
      </c>
    </row>
    <row r="456" spans="1:6">
      <c r="A456" s="111" t="s">
        <v>1349</v>
      </c>
      <c r="B456" s="112" t="s">
        <v>363</v>
      </c>
      <c r="C456" s="113" t="s">
        <v>362</v>
      </c>
      <c r="D456" s="112" t="s">
        <v>309</v>
      </c>
      <c r="E456" s="114">
        <v>0.39</v>
      </c>
      <c r="F456" s="114">
        <v>3.9E-2</v>
      </c>
    </row>
    <row r="457" spans="1:6">
      <c r="A457" s="99" t="s">
        <v>1350</v>
      </c>
      <c r="B457" s="100" t="s">
        <v>1105</v>
      </c>
      <c r="C457" s="101" t="s">
        <v>1106</v>
      </c>
      <c r="D457" s="100" t="s">
        <v>847</v>
      </c>
      <c r="E457" s="102">
        <v>4</v>
      </c>
      <c r="F457" s="102">
        <v>0.4</v>
      </c>
    </row>
    <row r="458" spans="1:6">
      <c r="A458" s="103" t="s">
        <v>1351</v>
      </c>
      <c r="B458" s="104" t="s">
        <v>114</v>
      </c>
      <c r="C458" s="105" t="s">
        <v>115</v>
      </c>
      <c r="D458" s="104" t="s">
        <v>14</v>
      </c>
      <c r="E458" s="106">
        <v>4.0000000000000002E-4</v>
      </c>
      <c r="F458" s="106">
        <v>4.0000000000000003E-5</v>
      </c>
    </row>
    <row r="459" spans="1:6">
      <c r="A459" s="103" t="s">
        <v>1352</v>
      </c>
      <c r="B459" s="104" t="s">
        <v>1107</v>
      </c>
      <c r="C459" s="105" t="s">
        <v>1108</v>
      </c>
      <c r="D459" s="104" t="s">
        <v>31</v>
      </c>
      <c r="E459" s="106">
        <v>4</v>
      </c>
      <c r="F459" s="106">
        <v>0.4</v>
      </c>
    </row>
    <row r="460" spans="1:6">
      <c r="A460" s="103" t="s">
        <v>1353</v>
      </c>
      <c r="B460" s="104" t="s">
        <v>118</v>
      </c>
      <c r="C460" s="105" t="s">
        <v>119</v>
      </c>
      <c r="D460" s="104" t="s">
        <v>14</v>
      </c>
      <c r="E460" s="106">
        <v>2.0000000000000001E-4</v>
      </c>
      <c r="F460" s="106">
        <v>2.0000000000000002E-5</v>
      </c>
    </row>
    <row r="461" spans="1:6">
      <c r="A461" s="103" t="s">
        <v>1354</v>
      </c>
      <c r="B461" s="104" t="s">
        <v>1109</v>
      </c>
      <c r="C461" s="105" t="s">
        <v>1110</v>
      </c>
      <c r="D461" s="104" t="s">
        <v>14</v>
      </c>
      <c r="E461" s="106">
        <v>8.0000000000000004E-4</v>
      </c>
      <c r="F461" s="106">
        <v>8.0000000000000007E-5</v>
      </c>
    </row>
    <row r="462" spans="1:6">
      <c r="A462" s="103" t="s">
        <v>1355</v>
      </c>
      <c r="B462" s="104" t="s">
        <v>1111</v>
      </c>
      <c r="C462" s="105" t="s">
        <v>1112</v>
      </c>
      <c r="D462" s="104" t="s">
        <v>31</v>
      </c>
      <c r="E462" s="106">
        <v>0.8</v>
      </c>
      <c r="F462" s="106">
        <v>0.08</v>
      </c>
    </row>
    <row r="463" spans="1:6">
      <c r="A463" s="103" t="s">
        <v>1356</v>
      </c>
      <c r="B463" s="104" t="s">
        <v>1113</v>
      </c>
      <c r="C463" s="105" t="s">
        <v>1114</v>
      </c>
      <c r="D463" s="104" t="s">
        <v>14</v>
      </c>
      <c r="E463" s="106">
        <v>1E-3</v>
      </c>
      <c r="F463" s="106">
        <v>1E-4</v>
      </c>
    </row>
    <row r="464" spans="1:6">
      <c r="A464" s="103" t="s">
        <v>1357</v>
      </c>
      <c r="B464" s="104" t="s">
        <v>146</v>
      </c>
      <c r="C464" s="105" t="s">
        <v>147</v>
      </c>
      <c r="D464" s="104" t="s">
        <v>31</v>
      </c>
      <c r="E464" s="106">
        <v>0.04</v>
      </c>
      <c r="F464" s="106">
        <v>4.0000000000000001E-3</v>
      </c>
    </row>
    <row r="465" spans="1:6">
      <c r="A465" s="103" t="s">
        <v>1358</v>
      </c>
      <c r="B465" s="104" t="s">
        <v>1115</v>
      </c>
      <c r="C465" s="105" t="s">
        <v>1236</v>
      </c>
      <c r="D465" s="104" t="s">
        <v>160</v>
      </c>
      <c r="E465" s="106">
        <v>10</v>
      </c>
      <c r="F465" s="106">
        <v>1</v>
      </c>
    </row>
    <row r="466" spans="1:6">
      <c r="A466" s="103" t="s">
        <v>1359</v>
      </c>
      <c r="B466" s="104" t="s">
        <v>1117</v>
      </c>
      <c r="C466" s="105" t="s">
        <v>1118</v>
      </c>
      <c r="D466" s="104" t="s">
        <v>31</v>
      </c>
      <c r="E466" s="106">
        <v>20</v>
      </c>
      <c r="F466" s="106">
        <v>2</v>
      </c>
    </row>
    <row r="467" spans="1:6">
      <c r="A467" s="103" t="s">
        <v>1360</v>
      </c>
      <c r="B467" s="104" t="s">
        <v>214</v>
      </c>
      <c r="C467" s="105" t="s">
        <v>215</v>
      </c>
      <c r="D467" s="104" t="s">
        <v>14</v>
      </c>
      <c r="E467" s="106">
        <v>3.0000000000000001E-5</v>
      </c>
      <c r="F467" s="106">
        <v>3.0000000000000001E-6</v>
      </c>
    </row>
    <row r="468" spans="1:6" ht="25.5">
      <c r="A468" s="88" t="s">
        <v>374</v>
      </c>
      <c r="B468" s="89" t="s">
        <v>1119</v>
      </c>
      <c r="C468" s="89" t="s">
        <v>1120</v>
      </c>
      <c r="D468" s="90" t="s">
        <v>1104</v>
      </c>
      <c r="E468" s="147">
        <v>0.1</v>
      </c>
      <c r="F468" s="148"/>
    </row>
    <row r="469" spans="1:6">
      <c r="A469" s="91" t="s">
        <v>1361</v>
      </c>
      <c r="B469" s="92" t="s">
        <v>0</v>
      </c>
      <c r="C469" s="93" t="s">
        <v>86</v>
      </c>
      <c r="D469" s="92" t="s">
        <v>10</v>
      </c>
      <c r="E469" s="94">
        <v>21.65</v>
      </c>
      <c r="F469" s="94">
        <v>2.165</v>
      </c>
    </row>
    <row r="470" spans="1:6">
      <c r="A470" s="107" t="s">
        <v>1362</v>
      </c>
      <c r="B470" s="108" t="s">
        <v>11</v>
      </c>
      <c r="C470" s="109" t="s">
        <v>308</v>
      </c>
      <c r="D470" s="108" t="s">
        <v>10</v>
      </c>
      <c r="E470" s="110">
        <v>0.35</v>
      </c>
      <c r="F470" s="110">
        <v>3.5000000000000003E-2</v>
      </c>
    </row>
    <row r="471" spans="1:6">
      <c r="A471" s="95" t="s">
        <v>1363</v>
      </c>
      <c r="B471" s="96" t="s">
        <v>441</v>
      </c>
      <c r="C471" s="97" t="s">
        <v>438</v>
      </c>
      <c r="D471" s="96" t="s">
        <v>309</v>
      </c>
      <c r="E471" s="98">
        <v>0.2</v>
      </c>
      <c r="F471" s="98">
        <v>0.02</v>
      </c>
    </row>
    <row r="472" spans="1:6">
      <c r="A472" s="111" t="s">
        <v>1364</v>
      </c>
      <c r="B472" s="112" t="s">
        <v>432</v>
      </c>
      <c r="C472" s="113" t="s">
        <v>433</v>
      </c>
      <c r="D472" s="112" t="s">
        <v>309</v>
      </c>
      <c r="E472" s="114">
        <v>0.13</v>
      </c>
      <c r="F472" s="114">
        <v>1.2999999999999999E-2</v>
      </c>
    </row>
    <row r="473" spans="1:6">
      <c r="A473" s="111" t="s">
        <v>1365</v>
      </c>
      <c r="B473" s="112" t="s">
        <v>363</v>
      </c>
      <c r="C473" s="113" t="s">
        <v>362</v>
      </c>
      <c r="D473" s="112" t="s">
        <v>309</v>
      </c>
      <c r="E473" s="114">
        <v>0.22</v>
      </c>
      <c r="F473" s="114">
        <v>2.1999999999999999E-2</v>
      </c>
    </row>
    <row r="474" spans="1:6">
      <c r="A474" s="99" t="s">
        <v>1366</v>
      </c>
      <c r="B474" s="100" t="s">
        <v>1105</v>
      </c>
      <c r="C474" s="101" t="s">
        <v>1106</v>
      </c>
      <c r="D474" s="100" t="s">
        <v>847</v>
      </c>
      <c r="E474" s="102">
        <v>4</v>
      </c>
      <c r="F474" s="102">
        <v>0.4</v>
      </c>
    </row>
    <row r="475" spans="1:6">
      <c r="A475" s="103" t="s">
        <v>1367</v>
      </c>
      <c r="B475" s="104" t="s">
        <v>114</v>
      </c>
      <c r="C475" s="105" t="s">
        <v>115</v>
      </c>
      <c r="D475" s="104" t="s">
        <v>14</v>
      </c>
      <c r="E475" s="106">
        <v>4.0000000000000002E-4</v>
      </c>
      <c r="F475" s="106">
        <v>4.0000000000000003E-5</v>
      </c>
    </row>
    <row r="476" spans="1:6">
      <c r="A476" s="103" t="s">
        <v>1368</v>
      </c>
      <c r="B476" s="104" t="s">
        <v>1107</v>
      </c>
      <c r="C476" s="105" t="s">
        <v>1108</v>
      </c>
      <c r="D476" s="104" t="s">
        <v>31</v>
      </c>
      <c r="E476" s="106">
        <v>2</v>
      </c>
      <c r="F476" s="106">
        <v>0.2</v>
      </c>
    </row>
    <row r="477" spans="1:6">
      <c r="A477" s="103" t="s">
        <v>1369</v>
      </c>
      <c r="B477" s="104" t="s">
        <v>118</v>
      </c>
      <c r="C477" s="105" t="s">
        <v>119</v>
      </c>
      <c r="D477" s="104" t="s">
        <v>14</v>
      </c>
      <c r="E477" s="106">
        <v>2.0000000000000001E-4</v>
      </c>
      <c r="F477" s="106">
        <v>2.0000000000000002E-5</v>
      </c>
    </row>
    <row r="478" spans="1:6">
      <c r="A478" s="103" t="s">
        <v>1370</v>
      </c>
      <c r="B478" s="104" t="s">
        <v>1128</v>
      </c>
      <c r="C478" s="105" t="s">
        <v>1129</v>
      </c>
      <c r="D478" s="104" t="s">
        <v>14</v>
      </c>
      <c r="E478" s="106">
        <v>3.5999999999999999E-3</v>
      </c>
      <c r="F478" s="106">
        <v>3.6000000000000002E-4</v>
      </c>
    </row>
    <row r="479" spans="1:6">
      <c r="A479" s="103" t="s">
        <v>1371</v>
      </c>
      <c r="B479" s="104" t="s">
        <v>146</v>
      </c>
      <c r="C479" s="105" t="s">
        <v>147</v>
      </c>
      <c r="D479" s="104" t="s">
        <v>31</v>
      </c>
      <c r="E479" s="106">
        <v>0.3</v>
      </c>
      <c r="F479" s="106">
        <v>0.03</v>
      </c>
    </row>
    <row r="480" spans="1:6">
      <c r="A480" s="103" t="s">
        <v>1372</v>
      </c>
      <c r="B480" s="104" t="s">
        <v>1115</v>
      </c>
      <c r="C480" s="105" t="s">
        <v>1237</v>
      </c>
      <c r="D480" s="104" t="s">
        <v>160</v>
      </c>
      <c r="E480" s="106">
        <v>10</v>
      </c>
      <c r="F480" s="106">
        <v>1</v>
      </c>
    </row>
    <row r="481" spans="1:6">
      <c r="A481" s="103" t="s">
        <v>1373</v>
      </c>
      <c r="B481" s="104" t="s">
        <v>214</v>
      </c>
      <c r="C481" s="105" t="s">
        <v>215</v>
      </c>
      <c r="D481" s="104" t="s">
        <v>14</v>
      </c>
      <c r="E481" s="106">
        <v>6.9999999999999999E-4</v>
      </c>
      <c r="F481" s="106">
        <v>6.9999999999999994E-5</v>
      </c>
    </row>
    <row r="482" spans="1:6" ht="38.25">
      <c r="A482" s="88" t="s">
        <v>375</v>
      </c>
      <c r="B482" s="89" t="s">
        <v>1130</v>
      </c>
      <c r="C482" s="89" t="s">
        <v>1131</v>
      </c>
      <c r="D482" s="90" t="s">
        <v>276</v>
      </c>
      <c r="E482" s="147">
        <v>0.24</v>
      </c>
      <c r="F482" s="148"/>
    </row>
    <row r="483" spans="1:6">
      <c r="A483" s="91" t="s">
        <v>678</v>
      </c>
      <c r="B483" s="92" t="s">
        <v>0</v>
      </c>
      <c r="C483" s="93" t="s">
        <v>86</v>
      </c>
      <c r="D483" s="92" t="s">
        <v>10</v>
      </c>
      <c r="E483" s="94">
        <v>190.24</v>
      </c>
      <c r="F483" s="94">
        <v>45.657600000000002</v>
      </c>
    </row>
    <row r="484" spans="1:6" ht="12.75" customHeight="1">
      <c r="A484" s="107" t="s">
        <v>679</v>
      </c>
      <c r="B484" s="108" t="s">
        <v>11</v>
      </c>
      <c r="C484" s="109" t="s">
        <v>308</v>
      </c>
      <c r="D484" s="108" t="s">
        <v>10</v>
      </c>
      <c r="E484" s="110">
        <v>13.64</v>
      </c>
      <c r="F484" s="110">
        <v>3.2736000000000001</v>
      </c>
    </row>
    <row r="485" spans="1:6">
      <c r="A485" s="95" t="s">
        <v>1138</v>
      </c>
      <c r="B485" s="96" t="s">
        <v>481</v>
      </c>
      <c r="C485" s="97" t="s">
        <v>1132</v>
      </c>
      <c r="D485" s="96" t="s">
        <v>309</v>
      </c>
      <c r="E485" s="98">
        <v>13.34</v>
      </c>
      <c r="F485" s="98">
        <v>3.2016</v>
      </c>
    </row>
    <row r="486" spans="1:6" ht="24">
      <c r="A486" s="111" t="s">
        <v>1139</v>
      </c>
      <c r="B486" s="112" t="s">
        <v>512</v>
      </c>
      <c r="C486" s="113" t="s">
        <v>513</v>
      </c>
      <c r="D486" s="112" t="s">
        <v>309</v>
      </c>
      <c r="E486" s="114">
        <v>0.05</v>
      </c>
      <c r="F486" s="114">
        <v>1.2E-2</v>
      </c>
    </row>
    <row r="487" spans="1:6" ht="24">
      <c r="A487" s="111" t="s">
        <v>1140</v>
      </c>
      <c r="B487" s="112" t="s">
        <v>358</v>
      </c>
      <c r="C487" s="113" t="s">
        <v>359</v>
      </c>
      <c r="D487" s="112" t="s">
        <v>309</v>
      </c>
      <c r="E487" s="114">
        <v>0.03</v>
      </c>
      <c r="F487" s="114">
        <v>7.1999999999999998E-3</v>
      </c>
    </row>
    <row r="488" spans="1:6">
      <c r="A488" s="111" t="s">
        <v>1141</v>
      </c>
      <c r="B488" s="112" t="s">
        <v>363</v>
      </c>
      <c r="C488" s="113" t="s">
        <v>362</v>
      </c>
      <c r="D488" s="112" t="s">
        <v>309</v>
      </c>
      <c r="E488" s="114">
        <v>0.22</v>
      </c>
      <c r="F488" s="114">
        <v>5.28E-2</v>
      </c>
    </row>
    <row r="489" spans="1:6">
      <c r="A489" s="99" t="s">
        <v>1142</v>
      </c>
      <c r="B489" s="100" t="s">
        <v>22</v>
      </c>
      <c r="C489" s="101" t="s">
        <v>23</v>
      </c>
      <c r="D489" s="100" t="s">
        <v>16</v>
      </c>
      <c r="E489" s="102">
        <v>0.47</v>
      </c>
      <c r="F489" s="102">
        <v>0.1128</v>
      </c>
    </row>
    <row r="490" spans="1:6">
      <c r="A490" s="103" t="s">
        <v>1145</v>
      </c>
      <c r="B490" s="104" t="s">
        <v>57</v>
      </c>
      <c r="C490" s="105" t="s">
        <v>56</v>
      </c>
      <c r="D490" s="104" t="s">
        <v>14</v>
      </c>
      <c r="E490" s="106">
        <v>8.4999999999999995E-4</v>
      </c>
      <c r="F490" s="106">
        <v>2.04E-4</v>
      </c>
    </row>
    <row r="491" spans="1:6">
      <c r="A491" s="103" t="s">
        <v>1146</v>
      </c>
      <c r="B491" s="104" t="s">
        <v>55</v>
      </c>
      <c r="C491" s="105" t="s">
        <v>54</v>
      </c>
      <c r="D491" s="104" t="s">
        <v>31</v>
      </c>
      <c r="E491" s="106">
        <v>1.6000000000000001E-3</v>
      </c>
      <c r="F491" s="106">
        <v>3.8400000000000001E-4</v>
      </c>
    </row>
    <row r="492" spans="1:6">
      <c r="A492" s="103" t="s">
        <v>1374</v>
      </c>
      <c r="B492" s="104" t="s">
        <v>53</v>
      </c>
      <c r="C492" s="105" t="s">
        <v>52</v>
      </c>
      <c r="D492" s="104" t="s">
        <v>31</v>
      </c>
      <c r="E492" s="106">
        <v>0.25</v>
      </c>
      <c r="F492" s="106">
        <v>0.06</v>
      </c>
    </row>
    <row r="493" spans="1:6">
      <c r="A493" s="103" t="s">
        <v>1375</v>
      </c>
      <c r="B493" s="104" t="s">
        <v>51</v>
      </c>
      <c r="C493" s="105" t="s">
        <v>50</v>
      </c>
      <c r="D493" s="104" t="s">
        <v>31</v>
      </c>
      <c r="E493" s="106">
        <v>0.25</v>
      </c>
      <c r="F493" s="106">
        <v>0.06</v>
      </c>
    </row>
    <row r="494" spans="1:6">
      <c r="A494" s="103" t="s">
        <v>1376</v>
      </c>
      <c r="B494" s="104" t="s">
        <v>1133</v>
      </c>
      <c r="C494" s="105" t="s">
        <v>1445</v>
      </c>
      <c r="D494" s="104" t="s">
        <v>35</v>
      </c>
      <c r="E494" s="106">
        <v>89.9</v>
      </c>
      <c r="F494" s="106">
        <v>21.576000000000001</v>
      </c>
    </row>
    <row r="495" spans="1:6">
      <c r="A495" s="103" t="s">
        <v>1377</v>
      </c>
      <c r="B495" s="104" t="s">
        <v>49</v>
      </c>
      <c r="C495" s="105" t="s">
        <v>48</v>
      </c>
      <c r="D495" s="104" t="s">
        <v>24</v>
      </c>
      <c r="E495" s="106">
        <v>0.1</v>
      </c>
      <c r="F495" s="106">
        <v>2.4E-2</v>
      </c>
    </row>
    <row r="496" spans="1:6">
      <c r="A496" s="103" t="s">
        <v>1378</v>
      </c>
      <c r="B496" s="104" t="s">
        <v>47</v>
      </c>
      <c r="C496" s="105" t="s">
        <v>46</v>
      </c>
      <c r="D496" s="104" t="s">
        <v>31</v>
      </c>
      <c r="E496" s="106">
        <v>0.55000000000000004</v>
      </c>
      <c r="F496" s="106">
        <v>0.13200000000000001</v>
      </c>
    </row>
    <row r="497" spans="1:6">
      <c r="A497" s="88" t="s">
        <v>376</v>
      </c>
      <c r="B497" s="89" t="s">
        <v>357</v>
      </c>
      <c r="C497" s="89" t="s">
        <v>1134</v>
      </c>
      <c r="D497" s="90" t="s">
        <v>36</v>
      </c>
      <c r="E497" s="149">
        <v>6</v>
      </c>
      <c r="F497" s="150"/>
    </row>
    <row r="498" spans="1:6">
      <c r="A498" s="88" t="s">
        <v>377</v>
      </c>
      <c r="B498" s="89" t="s">
        <v>357</v>
      </c>
      <c r="C498" s="89" t="s">
        <v>1135</v>
      </c>
      <c r="D498" s="90" t="s">
        <v>36</v>
      </c>
      <c r="E498" s="149">
        <v>1</v>
      </c>
      <c r="F498" s="150"/>
    </row>
    <row r="499" spans="1:6" ht="25.5">
      <c r="A499" s="88" t="s">
        <v>378</v>
      </c>
      <c r="B499" s="89" t="s">
        <v>1136</v>
      </c>
      <c r="C499" s="89" t="s">
        <v>1137</v>
      </c>
      <c r="D499" s="90" t="s">
        <v>276</v>
      </c>
      <c r="E499" s="147">
        <v>0.28000000000000003</v>
      </c>
      <c r="F499" s="148"/>
    </row>
    <row r="500" spans="1:6">
      <c r="A500" s="91" t="s">
        <v>1379</v>
      </c>
      <c r="B500" s="92" t="s">
        <v>0</v>
      </c>
      <c r="C500" s="93" t="s">
        <v>86</v>
      </c>
      <c r="D500" s="92" t="s">
        <v>10</v>
      </c>
      <c r="E500" s="94">
        <v>61.6</v>
      </c>
      <c r="F500" s="94">
        <v>17.248000000000001</v>
      </c>
    </row>
    <row r="501" spans="1:6">
      <c r="A501" s="107" t="s">
        <v>1380</v>
      </c>
      <c r="B501" s="108" t="s">
        <v>11</v>
      </c>
      <c r="C501" s="109" t="s">
        <v>308</v>
      </c>
      <c r="D501" s="108" t="s">
        <v>10</v>
      </c>
      <c r="E501" s="110">
        <v>0.28000000000000003</v>
      </c>
      <c r="F501" s="110">
        <v>7.8399999999999997E-2</v>
      </c>
    </row>
    <row r="502" spans="1:6" ht="24">
      <c r="A502" s="95" t="s">
        <v>1381</v>
      </c>
      <c r="B502" s="96" t="s">
        <v>512</v>
      </c>
      <c r="C502" s="97" t="s">
        <v>513</v>
      </c>
      <c r="D502" s="96" t="s">
        <v>309</v>
      </c>
      <c r="E502" s="98">
        <v>0.04</v>
      </c>
      <c r="F502" s="98">
        <v>1.12E-2</v>
      </c>
    </row>
    <row r="503" spans="1:6" ht="24">
      <c r="A503" s="111" t="s">
        <v>1382</v>
      </c>
      <c r="B503" s="112" t="s">
        <v>358</v>
      </c>
      <c r="C503" s="113" t="s">
        <v>359</v>
      </c>
      <c r="D503" s="112" t="s">
        <v>309</v>
      </c>
      <c r="E503" s="114">
        <v>0.02</v>
      </c>
      <c r="F503" s="114">
        <v>5.5999999999999999E-3</v>
      </c>
    </row>
    <row r="504" spans="1:6">
      <c r="A504" s="111" t="s">
        <v>1383</v>
      </c>
      <c r="B504" s="112" t="s">
        <v>363</v>
      </c>
      <c r="C504" s="113" t="s">
        <v>362</v>
      </c>
      <c r="D504" s="112" t="s">
        <v>309</v>
      </c>
      <c r="E504" s="114">
        <v>0.22</v>
      </c>
      <c r="F504" s="114">
        <v>6.1600000000000002E-2</v>
      </c>
    </row>
    <row r="505" spans="1:6">
      <c r="A505" s="99" t="s">
        <v>1384</v>
      </c>
      <c r="B505" s="100" t="s">
        <v>22</v>
      </c>
      <c r="C505" s="101" t="s">
        <v>23</v>
      </c>
      <c r="D505" s="100" t="s">
        <v>16</v>
      </c>
      <c r="E505" s="102">
        <v>1.57</v>
      </c>
      <c r="F505" s="102">
        <v>0.43959999999999999</v>
      </c>
    </row>
    <row r="506" spans="1:6" ht="24">
      <c r="A506" s="103" t="s">
        <v>1385</v>
      </c>
      <c r="B506" s="104" t="s">
        <v>1143</v>
      </c>
      <c r="C506" s="105" t="s">
        <v>1144</v>
      </c>
      <c r="D506" s="104" t="s">
        <v>31</v>
      </c>
      <c r="E506" s="106">
        <v>4</v>
      </c>
      <c r="F506" s="106">
        <v>1.1200000000000001</v>
      </c>
    </row>
    <row r="507" spans="1:6" ht="24">
      <c r="A507" s="103" t="s">
        <v>1386</v>
      </c>
      <c r="B507" s="104" t="s">
        <v>186</v>
      </c>
      <c r="C507" s="105" t="s">
        <v>187</v>
      </c>
      <c r="D507" s="104" t="s">
        <v>14</v>
      </c>
      <c r="E507" s="106">
        <v>2.66E-3</v>
      </c>
      <c r="F507" s="106">
        <v>7.45E-4</v>
      </c>
    </row>
    <row r="508" spans="1:6" ht="24">
      <c r="A508" s="103" t="s">
        <v>1387</v>
      </c>
      <c r="B508" s="104" t="s">
        <v>1147</v>
      </c>
      <c r="C508" s="105" t="s">
        <v>1148</v>
      </c>
      <c r="D508" s="104" t="s">
        <v>35</v>
      </c>
      <c r="E508" s="106">
        <v>99.8</v>
      </c>
      <c r="F508" s="106">
        <v>27.943999999999999</v>
      </c>
    </row>
    <row r="509" spans="1:6">
      <c r="A509" s="88" t="s">
        <v>379</v>
      </c>
      <c r="B509" s="89" t="s">
        <v>357</v>
      </c>
      <c r="C509" s="89" t="s">
        <v>1149</v>
      </c>
      <c r="D509" s="90" t="s">
        <v>35</v>
      </c>
      <c r="E509" s="149">
        <v>28</v>
      </c>
      <c r="F509" s="150"/>
    </row>
    <row r="510" spans="1:6">
      <c r="A510" s="88" t="s">
        <v>380</v>
      </c>
      <c r="B510" s="89" t="s">
        <v>357</v>
      </c>
      <c r="C510" s="89" t="s">
        <v>1150</v>
      </c>
      <c r="D510" s="90" t="s">
        <v>36</v>
      </c>
      <c r="E510" s="149">
        <v>4</v>
      </c>
      <c r="F510" s="150"/>
    </row>
    <row r="511" spans="1:6">
      <c r="A511" s="88" t="s">
        <v>381</v>
      </c>
      <c r="B511" s="89" t="s">
        <v>357</v>
      </c>
      <c r="C511" s="89" t="s">
        <v>1135</v>
      </c>
      <c r="D511" s="90" t="s">
        <v>36</v>
      </c>
      <c r="E511" s="149">
        <v>1</v>
      </c>
      <c r="F511" s="150"/>
    </row>
    <row r="512" spans="1:6">
      <c r="A512" s="130"/>
      <c r="B512" s="131"/>
      <c r="C512" s="151" t="s">
        <v>1151</v>
      </c>
      <c r="D512" s="151"/>
      <c r="E512" s="131"/>
      <c r="F512" s="132"/>
    </row>
    <row r="513" spans="1:6" ht="25.5">
      <c r="A513" s="88" t="s">
        <v>382</v>
      </c>
      <c r="B513" s="89" t="s">
        <v>1152</v>
      </c>
      <c r="C513" s="89" t="s">
        <v>1153</v>
      </c>
      <c r="D513" s="90" t="s">
        <v>284</v>
      </c>
      <c r="E513" s="147">
        <v>1.7999999999999999E-2</v>
      </c>
      <c r="F513" s="148"/>
    </row>
    <row r="514" spans="1:6">
      <c r="A514" s="91" t="s">
        <v>1388</v>
      </c>
      <c r="B514" s="92" t="s">
        <v>0</v>
      </c>
      <c r="C514" s="93" t="s">
        <v>86</v>
      </c>
      <c r="D514" s="92" t="s">
        <v>10</v>
      </c>
      <c r="E514" s="94">
        <v>2412.6</v>
      </c>
      <c r="F514" s="94">
        <v>43.4268</v>
      </c>
    </row>
    <row r="515" spans="1:6">
      <c r="A515" s="107" t="s">
        <v>1389</v>
      </c>
      <c r="B515" s="108" t="s">
        <v>11</v>
      </c>
      <c r="C515" s="109" t="s">
        <v>308</v>
      </c>
      <c r="D515" s="108" t="s">
        <v>10</v>
      </c>
      <c r="E515" s="110">
        <v>60.12</v>
      </c>
      <c r="F515" s="110">
        <v>1.0822000000000001</v>
      </c>
    </row>
    <row r="516" spans="1:6">
      <c r="A516" s="95" t="s">
        <v>1390</v>
      </c>
      <c r="B516" s="96" t="s">
        <v>355</v>
      </c>
      <c r="C516" s="97" t="s">
        <v>356</v>
      </c>
      <c r="D516" s="96" t="s">
        <v>309</v>
      </c>
      <c r="E516" s="98">
        <v>2.54</v>
      </c>
      <c r="F516" s="98">
        <v>4.5719999999999997E-2</v>
      </c>
    </row>
    <row r="517" spans="1:6">
      <c r="A517" s="111" t="s">
        <v>1391</v>
      </c>
      <c r="B517" s="112" t="s">
        <v>444</v>
      </c>
      <c r="C517" s="113" t="s">
        <v>445</v>
      </c>
      <c r="D517" s="112" t="s">
        <v>309</v>
      </c>
      <c r="E517" s="114">
        <v>78</v>
      </c>
      <c r="F517" s="114">
        <v>1.4039999999999999</v>
      </c>
    </row>
    <row r="518" spans="1:6" ht="24">
      <c r="A518" s="111" t="s">
        <v>1392</v>
      </c>
      <c r="B518" s="112" t="s">
        <v>512</v>
      </c>
      <c r="C518" s="113" t="s">
        <v>513</v>
      </c>
      <c r="D518" s="112" t="s">
        <v>309</v>
      </c>
      <c r="E518" s="114">
        <v>51.7</v>
      </c>
      <c r="F518" s="114">
        <v>0.93059999999999998</v>
      </c>
    </row>
    <row r="519" spans="1:6" ht="24">
      <c r="A519" s="111" t="s">
        <v>1393</v>
      </c>
      <c r="B519" s="112" t="s">
        <v>358</v>
      </c>
      <c r="C519" s="113" t="s">
        <v>359</v>
      </c>
      <c r="D519" s="112" t="s">
        <v>309</v>
      </c>
      <c r="E519" s="114">
        <v>2.35</v>
      </c>
      <c r="F519" s="114">
        <v>4.2299999999999997E-2</v>
      </c>
    </row>
    <row r="520" spans="1:6">
      <c r="A520" s="111" t="s">
        <v>1394</v>
      </c>
      <c r="B520" s="112" t="s">
        <v>514</v>
      </c>
      <c r="C520" s="113" t="s">
        <v>515</v>
      </c>
      <c r="D520" s="112" t="s">
        <v>309</v>
      </c>
      <c r="E520" s="114">
        <v>1.21</v>
      </c>
      <c r="F520" s="114">
        <v>2.1780000000000001E-2</v>
      </c>
    </row>
    <row r="521" spans="1:6">
      <c r="A521" s="111" t="s">
        <v>1395</v>
      </c>
      <c r="B521" s="112" t="s">
        <v>609</v>
      </c>
      <c r="C521" s="113" t="s">
        <v>610</v>
      </c>
      <c r="D521" s="112" t="s">
        <v>309</v>
      </c>
      <c r="E521" s="114">
        <v>13.2</v>
      </c>
      <c r="F521" s="114">
        <v>0.23760000000000001</v>
      </c>
    </row>
    <row r="522" spans="1:6">
      <c r="A522" s="111" t="s">
        <v>1396</v>
      </c>
      <c r="B522" s="112" t="s">
        <v>409</v>
      </c>
      <c r="C522" s="113" t="s">
        <v>410</v>
      </c>
      <c r="D522" s="112" t="s">
        <v>309</v>
      </c>
      <c r="E522" s="114">
        <v>3.53</v>
      </c>
      <c r="F522" s="114">
        <v>6.3539999999999999E-2</v>
      </c>
    </row>
    <row r="523" spans="1:6">
      <c r="A523" s="99" t="s">
        <v>1397</v>
      </c>
      <c r="B523" s="100" t="s">
        <v>22</v>
      </c>
      <c r="C523" s="101" t="s">
        <v>23</v>
      </c>
      <c r="D523" s="100" t="s">
        <v>16</v>
      </c>
      <c r="E523" s="102">
        <v>0.20660000000000001</v>
      </c>
      <c r="F523" s="102">
        <v>3.7190000000000001E-3</v>
      </c>
    </row>
    <row r="524" spans="1:6">
      <c r="A524" s="103" t="s">
        <v>1398</v>
      </c>
      <c r="B524" s="104" t="s">
        <v>38</v>
      </c>
      <c r="C524" s="105" t="s">
        <v>39</v>
      </c>
      <c r="D524" s="104" t="s">
        <v>14</v>
      </c>
      <c r="E524" s="106">
        <v>1.4999999999999999E-2</v>
      </c>
      <c r="F524" s="106">
        <v>2.7E-4</v>
      </c>
    </row>
    <row r="525" spans="1:6">
      <c r="A525" s="103" t="s">
        <v>1399</v>
      </c>
      <c r="B525" s="104" t="s">
        <v>1154</v>
      </c>
      <c r="C525" s="105" t="s">
        <v>1155</v>
      </c>
      <c r="D525" s="104" t="s">
        <v>14</v>
      </c>
      <c r="E525" s="106">
        <v>0.17299999999999999</v>
      </c>
      <c r="F525" s="106">
        <v>3.114E-3</v>
      </c>
    </row>
    <row r="526" spans="1:6">
      <c r="A526" s="103" t="s">
        <v>1400</v>
      </c>
      <c r="B526" s="104" t="s">
        <v>520</v>
      </c>
      <c r="C526" s="105" t="s">
        <v>521</v>
      </c>
      <c r="D526" s="104" t="s">
        <v>14</v>
      </c>
      <c r="E526" s="106">
        <v>2.3599999999999999E-2</v>
      </c>
      <c r="F526" s="106">
        <v>4.2499999999999998E-4</v>
      </c>
    </row>
    <row r="527" spans="1:6">
      <c r="A527" s="103" t="s">
        <v>1401</v>
      </c>
      <c r="B527" s="104" t="s">
        <v>538</v>
      </c>
      <c r="C527" s="105" t="s">
        <v>539</v>
      </c>
      <c r="D527" s="104" t="s">
        <v>14</v>
      </c>
      <c r="E527" s="106">
        <v>1.2999999999999999E-2</v>
      </c>
      <c r="F527" s="106">
        <v>2.34E-4</v>
      </c>
    </row>
    <row r="528" spans="1:6">
      <c r="A528" s="103" t="s">
        <v>1402</v>
      </c>
      <c r="B528" s="104" t="s">
        <v>522</v>
      </c>
      <c r="C528" s="105" t="s">
        <v>523</v>
      </c>
      <c r="D528" s="104" t="s">
        <v>30</v>
      </c>
      <c r="E528" s="106">
        <v>42.9</v>
      </c>
      <c r="F528" s="106">
        <v>0.7722</v>
      </c>
    </row>
    <row r="529" spans="1:6" ht="24">
      <c r="A529" s="103" t="s">
        <v>1403</v>
      </c>
      <c r="B529" s="104" t="s">
        <v>439</v>
      </c>
      <c r="C529" s="105" t="s">
        <v>440</v>
      </c>
      <c r="D529" s="104" t="s">
        <v>16</v>
      </c>
      <c r="E529" s="106">
        <v>0.82</v>
      </c>
      <c r="F529" s="106">
        <v>1.4760000000000001E-2</v>
      </c>
    </row>
    <row r="530" spans="1:6" ht="24">
      <c r="A530" s="103" t="s">
        <v>1404</v>
      </c>
      <c r="B530" s="104" t="s">
        <v>607</v>
      </c>
      <c r="C530" s="105" t="s">
        <v>608</v>
      </c>
      <c r="D530" s="104" t="s">
        <v>16</v>
      </c>
      <c r="E530" s="106">
        <v>0.26</v>
      </c>
      <c r="F530" s="106">
        <v>4.6800000000000001E-3</v>
      </c>
    </row>
    <row r="531" spans="1:6" ht="24">
      <c r="A531" s="103" t="s">
        <v>1405</v>
      </c>
      <c r="B531" s="104" t="s">
        <v>524</v>
      </c>
      <c r="C531" s="105" t="s">
        <v>525</v>
      </c>
      <c r="D531" s="104" t="s">
        <v>16</v>
      </c>
      <c r="E531" s="106">
        <v>1.02</v>
      </c>
      <c r="F531" s="106">
        <v>1.8360000000000001E-2</v>
      </c>
    </row>
    <row r="532" spans="1:6">
      <c r="A532" s="103" t="s">
        <v>1406</v>
      </c>
      <c r="B532" s="104" t="s">
        <v>1156</v>
      </c>
      <c r="C532" s="105" t="s">
        <v>1157</v>
      </c>
      <c r="D532" s="104" t="s">
        <v>14</v>
      </c>
      <c r="E532" s="106">
        <v>15.7</v>
      </c>
      <c r="F532" s="106">
        <v>0.28260000000000002</v>
      </c>
    </row>
    <row r="533" spans="1:6">
      <c r="A533" s="103" t="s">
        <v>1407</v>
      </c>
      <c r="B533" s="104" t="s">
        <v>1158</v>
      </c>
      <c r="C533" s="105" t="s">
        <v>1159</v>
      </c>
      <c r="D533" s="104" t="s">
        <v>16</v>
      </c>
      <c r="E533" s="106">
        <v>101.5</v>
      </c>
      <c r="F533" s="106">
        <v>1.827</v>
      </c>
    </row>
    <row r="534" spans="1:6">
      <c r="A534" s="103" t="s">
        <v>1408</v>
      </c>
      <c r="B534" s="104" t="s">
        <v>1160</v>
      </c>
      <c r="C534" s="105" t="s">
        <v>1161</v>
      </c>
      <c r="D534" s="104" t="s">
        <v>30</v>
      </c>
      <c r="E534" s="106">
        <v>29.2</v>
      </c>
      <c r="F534" s="106">
        <v>0.52559999999999996</v>
      </c>
    </row>
    <row r="535" spans="1:6" ht="25.5">
      <c r="A535" s="88" t="s">
        <v>383</v>
      </c>
      <c r="B535" s="89" t="s">
        <v>1162</v>
      </c>
      <c r="C535" s="89" t="s">
        <v>1163</v>
      </c>
      <c r="D535" s="90" t="s">
        <v>284</v>
      </c>
      <c r="E535" s="147">
        <v>2.9000000000000001E-2</v>
      </c>
      <c r="F535" s="148"/>
    </row>
    <row r="536" spans="1:6">
      <c r="A536" s="91" t="s">
        <v>1409</v>
      </c>
      <c r="B536" s="92" t="s">
        <v>0</v>
      </c>
      <c r="C536" s="93" t="s">
        <v>86</v>
      </c>
      <c r="D536" s="92" t="s">
        <v>10</v>
      </c>
      <c r="E536" s="94">
        <v>453.6</v>
      </c>
      <c r="F536" s="94">
        <v>13.154400000000001</v>
      </c>
    </row>
    <row r="537" spans="1:6">
      <c r="A537" s="107" t="s">
        <v>1410</v>
      </c>
      <c r="B537" s="108" t="s">
        <v>11</v>
      </c>
      <c r="C537" s="109" t="s">
        <v>308</v>
      </c>
      <c r="D537" s="108" t="s">
        <v>10</v>
      </c>
      <c r="E537" s="110">
        <v>25.61</v>
      </c>
      <c r="F537" s="110">
        <v>0.74268999999999996</v>
      </c>
    </row>
    <row r="538" spans="1:6">
      <c r="A538" s="95" t="s">
        <v>1411</v>
      </c>
      <c r="B538" s="96" t="s">
        <v>355</v>
      </c>
      <c r="C538" s="97" t="s">
        <v>356</v>
      </c>
      <c r="D538" s="96" t="s">
        <v>309</v>
      </c>
      <c r="E538" s="98">
        <v>0.27</v>
      </c>
      <c r="F538" s="98">
        <v>7.8300000000000002E-3</v>
      </c>
    </row>
    <row r="539" spans="1:6">
      <c r="A539" s="111" t="s">
        <v>1412</v>
      </c>
      <c r="B539" s="112" t="s">
        <v>510</v>
      </c>
      <c r="C539" s="113" t="s">
        <v>511</v>
      </c>
      <c r="D539" s="112" t="s">
        <v>309</v>
      </c>
      <c r="E539" s="114">
        <v>19.04</v>
      </c>
      <c r="F539" s="114">
        <v>0.55215999999999998</v>
      </c>
    </row>
    <row r="540" spans="1:6" ht="24">
      <c r="A540" s="111" t="s">
        <v>1413</v>
      </c>
      <c r="B540" s="112" t="s">
        <v>358</v>
      </c>
      <c r="C540" s="113" t="s">
        <v>359</v>
      </c>
      <c r="D540" s="112" t="s">
        <v>309</v>
      </c>
      <c r="E540" s="114">
        <v>0.73</v>
      </c>
      <c r="F540" s="114">
        <v>2.1170000000000001E-2</v>
      </c>
    </row>
    <row r="541" spans="1:6" ht="24">
      <c r="A541" s="111" t="s">
        <v>1414</v>
      </c>
      <c r="B541" s="112" t="s">
        <v>603</v>
      </c>
      <c r="C541" s="113" t="s">
        <v>604</v>
      </c>
      <c r="D541" s="112" t="s">
        <v>309</v>
      </c>
      <c r="E541" s="114">
        <v>22.96</v>
      </c>
      <c r="F541" s="114">
        <v>0.66583999999999999</v>
      </c>
    </row>
    <row r="542" spans="1:6">
      <c r="A542" s="111" t="s">
        <v>1415</v>
      </c>
      <c r="B542" s="112" t="s">
        <v>514</v>
      </c>
      <c r="C542" s="113" t="s">
        <v>515</v>
      </c>
      <c r="D542" s="112" t="s">
        <v>309</v>
      </c>
      <c r="E542" s="114">
        <v>1.35</v>
      </c>
      <c r="F542" s="114">
        <v>3.9149999999999997E-2</v>
      </c>
    </row>
    <row r="543" spans="1:6">
      <c r="A543" s="111" t="s">
        <v>1416</v>
      </c>
      <c r="B543" s="112" t="s">
        <v>609</v>
      </c>
      <c r="C543" s="113" t="s">
        <v>610</v>
      </c>
      <c r="D543" s="112" t="s">
        <v>309</v>
      </c>
      <c r="E543" s="114">
        <v>2.02</v>
      </c>
      <c r="F543" s="114">
        <v>5.858E-2</v>
      </c>
    </row>
    <row r="544" spans="1:6">
      <c r="A544" s="111" t="s">
        <v>1417</v>
      </c>
      <c r="B544" s="112" t="s">
        <v>363</v>
      </c>
      <c r="C544" s="113" t="s">
        <v>362</v>
      </c>
      <c r="D544" s="112" t="s">
        <v>309</v>
      </c>
      <c r="E544" s="114">
        <v>1.65</v>
      </c>
      <c r="F544" s="114">
        <v>4.7849999999999997E-2</v>
      </c>
    </row>
    <row r="545" spans="1:6">
      <c r="A545" s="99" t="s">
        <v>1418</v>
      </c>
      <c r="B545" s="100" t="s">
        <v>22</v>
      </c>
      <c r="C545" s="101" t="s">
        <v>23</v>
      </c>
      <c r="D545" s="100" t="s">
        <v>16</v>
      </c>
      <c r="E545" s="102">
        <v>2.9369999999999998</v>
      </c>
      <c r="F545" s="102">
        <v>8.5172999999999999E-2</v>
      </c>
    </row>
    <row r="546" spans="1:6">
      <c r="A546" s="103" t="s">
        <v>1419</v>
      </c>
      <c r="B546" s="104" t="s">
        <v>38</v>
      </c>
      <c r="C546" s="105" t="s">
        <v>39</v>
      </c>
      <c r="D546" s="104" t="s">
        <v>14</v>
      </c>
      <c r="E546" s="106">
        <v>3.6999999999999998E-2</v>
      </c>
      <c r="F546" s="106">
        <v>1.073E-3</v>
      </c>
    </row>
    <row r="547" spans="1:6">
      <c r="A547" s="103" t="s">
        <v>1420</v>
      </c>
      <c r="B547" s="104" t="s">
        <v>516</v>
      </c>
      <c r="C547" s="105" t="s">
        <v>517</v>
      </c>
      <c r="D547" s="104" t="s">
        <v>14</v>
      </c>
      <c r="E547" s="106">
        <v>4.5999999999999999E-2</v>
      </c>
      <c r="F547" s="106">
        <v>1.3339999999999999E-3</v>
      </c>
    </row>
    <row r="548" spans="1:6">
      <c r="A548" s="103" t="s">
        <v>1421</v>
      </c>
      <c r="B548" s="104" t="s">
        <v>518</v>
      </c>
      <c r="C548" s="105" t="s">
        <v>519</v>
      </c>
      <c r="D548" s="104" t="s">
        <v>14</v>
      </c>
      <c r="E548" s="106">
        <v>0.04</v>
      </c>
      <c r="F548" s="106">
        <v>1.16E-3</v>
      </c>
    </row>
    <row r="549" spans="1:6">
      <c r="A549" s="103" t="s">
        <v>1422</v>
      </c>
      <c r="B549" s="104" t="s">
        <v>611</v>
      </c>
      <c r="C549" s="105" t="s">
        <v>612</v>
      </c>
      <c r="D549" s="104" t="s">
        <v>14</v>
      </c>
      <c r="E549" s="106">
        <v>4.0000000000000001E-3</v>
      </c>
      <c r="F549" s="106">
        <v>1.16E-4</v>
      </c>
    </row>
    <row r="550" spans="1:6">
      <c r="A550" s="103" t="s">
        <v>1423</v>
      </c>
      <c r="B550" s="104" t="s">
        <v>522</v>
      </c>
      <c r="C550" s="105" t="s">
        <v>523</v>
      </c>
      <c r="D550" s="104" t="s">
        <v>30</v>
      </c>
      <c r="E550" s="106">
        <v>10.1</v>
      </c>
      <c r="F550" s="106">
        <v>0.29289999999999999</v>
      </c>
    </row>
    <row r="551" spans="1:6" ht="24">
      <c r="A551" s="103" t="s">
        <v>1424</v>
      </c>
      <c r="B551" s="104" t="s">
        <v>605</v>
      </c>
      <c r="C551" s="105" t="s">
        <v>606</v>
      </c>
      <c r="D551" s="104" t="s">
        <v>16</v>
      </c>
      <c r="E551" s="106">
        <v>0.69</v>
      </c>
      <c r="F551" s="106">
        <v>2.001E-2</v>
      </c>
    </row>
    <row r="552" spans="1:6" ht="24">
      <c r="A552" s="103" t="s">
        <v>1425</v>
      </c>
      <c r="B552" s="104" t="s">
        <v>439</v>
      </c>
      <c r="C552" s="105" t="s">
        <v>440</v>
      </c>
      <c r="D552" s="104" t="s">
        <v>16</v>
      </c>
      <c r="E552" s="106">
        <v>0.08</v>
      </c>
      <c r="F552" s="106">
        <v>2.32E-3</v>
      </c>
    </row>
    <row r="553" spans="1:6" ht="24">
      <c r="A553" s="103" t="s">
        <v>1426</v>
      </c>
      <c r="B553" s="104" t="s">
        <v>607</v>
      </c>
      <c r="C553" s="105" t="s">
        <v>608</v>
      </c>
      <c r="D553" s="104" t="s">
        <v>16</v>
      </c>
      <c r="E553" s="106">
        <v>0.2</v>
      </c>
      <c r="F553" s="106">
        <v>5.7999999999999996E-3</v>
      </c>
    </row>
    <row r="554" spans="1:6" ht="24">
      <c r="A554" s="103" t="s">
        <v>1427</v>
      </c>
      <c r="B554" s="104" t="s">
        <v>524</v>
      </c>
      <c r="C554" s="105" t="s">
        <v>525</v>
      </c>
      <c r="D554" s="104" t="s">
        <v>16</v>
      </c>
      <c r="E554" s="106">
        <v>0.69</v>
      </c>
      <c r="F554" s="106">
        <v>2.001E-2</v>
      </c>
    </row>
    <row r="555" spans="1:6">
      <c r="A555" s="103" t="s">
        <v>1428</v>
      </c>
      <c r="B555" s="104" t="s">
        <v>1156</v>
      </c>
      <c r="C555" s="105" t="s">
        <v>1157</v>
      </c>
      <c r="D555" s="104" t="s">
        <v>14</v>
      </c>
      <c r="E555" s="106">
        <v>1</v>
      </c>
      <c r="F555" s="106">
        <v>2.9000000000000001E-2</v>
      </c>
    </row>
    <row r="556" spans="1:6">
      <c r="A556" s="103" t="s">
        <v>1429</v>
      </c>
      <c r="B556" s="104" t="s">
        <v>1164</v>
      </c>
      <c r="C556" s="105" t="s">
        <v>1165</v>
      </c>
      <c r="D556" s="104" t="s">
        <v>16</v>
      </c>
      <c r="E556" s="106">
        <v>101.5</v>
      </c>
      <c r="F556" s="106">
        <v>2.9434999999999998</v>
      </c>
    </row>
    <row r="557" spans="1:6">
      <c r="A557" s="103" t="s">
        <v>1430</v>
      </c>
      <c r="B557" s="104" t="s">
        <v>526</v>
      </c>
      <c r="C557" s="105" t="s">
        <v>527</v>
      </c>
      <c r="D557" s="104" t="s">
        <v>30</v>
      </c>
      <c r="E557" s="106">
        <v>49.5</v>
      </c>
      <c r="F557" s="106">
        <v>1.4355</v>
      </c>
    </row>
    <row r="558" spans="1:6" ht="13.5" customHeight="1">
      <c r="A558" s="88" t="s">
        <v>384</v>
      </c>
      <c r="B558" s="89" t="s">
        <v>1166</v>
      </c>
      <c r="C558" s="89" t="s">
        <v>1167</v>
      </c>
      <c r="D558" s="90" t="s">
        <v>276</v>
      </c>
      <c r="E558" s="147">
        <v>0.12</v>
      </c>
      <c r="F558" s="148"/>
    </row>
    <row r="559" spans="1:6">
      <c r="A559" s="91" t="s">
        <v>1431</v>
      </c>
      <c r="B559" s="92" t="s">
        <v>0</v>
      </c>
      <c r="C559" s="93" t="s">
        <v>86</v>
      </c>
      <c r="D559" s="92" t="s">
        <v>10</v>
      </c>
      <c r="E559" s="94">
        <v>41.5</v>
      </c>
      <c r="F559" s="94">
        <v>4.9800000000000004</v>
      </c>
    </row>
    <row r="560" spans="1:6">
      <c r="A560" s="107" t="s">
        <v>1432</v>
      </c>
      <c r="B560" s="108" t="s">
        <v>11</v>
      </c>
      <c r="C560" s="109" t="s">
        <v>308</v>
      </c>
      <c r="D560" s="108" t="s">
        <v>10</v>
      </c>
      <c r="E560" s="110">
        <v>2.59</v>
      </c>
      <c r="F560" s="110">
        <v>0.31080000000000002</v>
      </c>
    </row>
    <row r="561" spans="1:6">
      <c r="A561" s="95" t="s">
        <v>1433</v>
      </c>
      <c r="B561" s="96" t="s">
        <v>432</v>
      </c>
      <c r="C561" s="97" t="s">
        <v>433</v>
      </c>
      <c r="D561" s="96" t="s">
        <v>309</v>
      </c>
      <c r="E561" s="98">
        <v>0.38</v>
      </c>
      <c r="F561" s="98">
        <v>4.5600000000000002E-2</v>
      </c>
    </row>
    <row r="562" spans="1:6">
      <c r="A562" s="111" t="s">
        <v>1434</v>
      </c>
      <c r="B562" s="112" t="s">
        <v>609</v>
      </c>
      <c r="C562" s="113" t="s">
        <v>610</v>
      </c>
      <c r="D562" s="112" t="s">
        <v>309</v>
      </c>
      <c r="E562" s="114">
        <v>5.8</v>
      </c>
      <c r="F562" s="114">
        <v>0.69599999999999995</v>
      </c>
    </row>
    <row r="563" spans="1:6">
      <c r="A563" s="111" t="s">
        <v>1435</v>
      </c>
      <c r="B563" s="112" t="s">
        <v>361</v>
      </c>
      <c r="C563" s="113" t="s">
        <v>362</v>
      </c>
      <c r="D563" s="112" t="s">
        <v>309</v>
      </c>
      <c r="E563" s="114">
        <v>2.21</v>
      </c>
      <c r="F563" s="114">
        <v>0.26519999999999999</v>
      </c>
    </row>
    <row r="564" spans="1:6">
      <c r="A564" s="99" t="s">
        <v>1436</v>
      </c>
      <c r="B564" s="100" t="s">
        <v>22</v>
      </c>
      <c r="C564" s="101" t="s">
        <v>23</v>
      </c>
      <c r="D564" s="100" t="s">
        <v>16</v>
      </c>
      <c r="E564" s="102">
        <v>0.1</v>
      </c>
      <c r="F564" s="102">
        <v>1.2E-2</v>
      </c>
    </row>
    <row r="565" spans="1:6" ht="24">
      <c r="A565" s="103" t="s">
        <v>1437</v>
      </c>
      <c r="B565" s="104" t="s">
        <v>1168</v>
      </c>
      <c r="C565" s="105" t="s">
        <v>1169</v>
      </c>
      <c r="D565" s="104" t="s">
        <v>14</v>
      </c>
      <c r="E565" s="106">
        <v>0.15</v>
      </c>
      <c r="F565" s="106">
        <v>1.7999999999999999E-2</v>
      </c>
    </row>
    <row r="566" spans="1:6">
      <c r="A566" s="103" t="s">
        <v>1438</v>
      </c>
      <c r="B566" s="104" t="s">
        <v>611</v>
      </c>
      <c r="C566" s="105" t="s">
        <v>612</v>
      </c>
      <c r="D566" s="104" t="s">
        <v>14</v>
      </c>
      <c r="E566" s="106">
        <v>0.02</v>
      </c>
      <c r="F566" s="106">
        <v>2.3999999999999998E-3</v>
      </c>
    </row>
    <row r="567" spans="1:6">
      <c r="A567" s="103" t="s">
        <v>1439</v>
      </c>
      <c r="B567" s="104" t="s">
        <v>1170</v>
      </c>
      <c r="C567" s="105" t="s">
        <v>1171</v>
      </c>
      <c r="D567" s="104" t="s">
        <v>14</v>
      </c>
      <c r="E567" s="106">
        <v>2.09</v>
      </c>
      <c r="F567" s="106">
        <v>0.25080000000000002</v>
      </c>
    </row>
    <row r="568" spans="1:6">
      <c r="A568" s="88" t="s">
        <v>385</v>
      </c>
      <c r="B568" s="89" t="s">
        <v>357</v>
      </c>
      <c r="C568" s="89" t="s">
        <v>1172</v>
      </c>
      <c r="D568" s="90" t="s">
        <v>35</v>
      </c>
      <c r="E568" s="149">
        <v>12</v>
      </c>
      <c r="F568" s="150"/>
    </row>
    <row r="569" spans="1:6" ht="13.5" thickBot="1">
      <c r="A569" s="152"/>
      <c r="B569" s="153"/>
      <c r="C569" s="153"/>
      <c r="D569" s="153"/>
      <c r="E569" s="153"/>
      <c r="F569" s="154"/>
    </row>
    <row r="570" spans="1:6" ht="13.5" thickTop="1">
      <c r="A570" s="155" t="s">
        <v>270</v>
      </c>
      <c r="B570" s="156"/>
      <c r="C570" s="156"/>
      <c r="D570" s="115"/>
      <c r="E570" s="116"/>
      <c r="F570" s="117"/>
    </row>
    <row r="571" spans="1:6">
      <c r="A571" s="157"/>
      <c r="B571" s="158"/>
      <c r="C571" s="158"/>
      <c r="D571" s="158"/>
      <c r="E571" s="158"/>
      <c r="F571" s="159"/>
    </row>
    <row r="572" spans="1:6">
      <c r="A572" s="118"/>
      <c r="B572" s="129"/>
      <c r="C572" s="119" t="s">
        <v>85</v>
      </c>
      <c r="D572" s="120"/>
      <c r="E572" s="121"/>
      <c r="F572" s="122"/>
    </row>
    <row r="573" spans="1:6">
      <c r="A573" s="123" t="s">
        <v>0</v>
      </c>
      <c r="B573" s="124" t="s">
        <v>0</v>
      </c>
      <c r="C573" s="124" t="s">
        <v>86</v>
      </c>
      <c r="D573" s="125" t="s">
        <v>10</v>
      </c>
      <c r="E573" s="126"/>
      <c r="F573" s="126">
        <v>1739.4485</v>
      </c>
    </row>
    <row r="574" spans="1:6">
      <c r="A574" s="123" t="s">
        <v>15</v>
      </c>
      <c r="B574" s="124" t="s">
        <v>11</v>
      </c>
      <c r="C574" s="124" t="s">
        <v>308</v>
      </c>
      <c r="D574" s="125" t="s">
        <v>10</v>
      </c>
      <c r="E574" s="126"/>
      <c r="F574" s="126">
        <v>76.241299999999995</v>
      </c>
    </row>
    <row r="575" spans="1:6">
      <c r="A575" s="118"/>
      <c r="B575" s="129"/>
      <c r="C575" s="119" t="s">
        <v>1173</v>
      </c>
      <c r="D575" s="120"/>
      <c r="E575" s="121"/>
      <c r="F575" s="122"/>
    </row>
    <row r="576" spans="1:6">
      <c r="A576" s="123" t="s">
        <v>11</v>
      </c>
      <c r="B576" s="124" t="s">
        <v>25</v>
      </c>
      <c r="C576" s="124" t="s">
        <v>1018</v>
      </c>
      <c r="D576" s="125" t="s">
        <v>14</v>
      </c>
      <c r="E576" s="126"/>
      <c r="F576" s="126">
        <v>7.1999999999999995E-2</v>
      </c>
    </row>
    <row r="577" spans="1:6">
      <c r="A577" s="118"/>
      <c r="B577" s="129"/>
      <c r="C577" s="119" t="s">
        <v>311</v>
      </c>
      <c r="D577" s="120"/>
      <c r="E577" s="121"/>
      <c r="F577" s="122"/>
    </row>
    <row r="578" spans="1:6">
      <c r="A578" s="123" t="s">
        <v>17</v>
      </c>
      <c r="B578" s="124" t="s">
        <v>355</v>
      </c>
      <c r="C578" s="124" t="s">
        <v>356</v>
      </c>
      <c r="D578" s="125" t="s">
        <v>309</v>
      </c>
      <c r="E578" s="126"/>
      <c r="F578" s="126">
        <v>9.6571999999999996</v>
      </c>
    </row>
    <row r="579" spans="1:6">
      <c r="A579" s="123" t="s">
        <v>18</v>
      </c>
      <c r="B579" s="124" t="s">
        <v>481</v>
      </c>
      <c r="C579" s="124" t="s">
        <v>1132</v>
      </c>
      <c r="D579" s="125" t="s">
        <v>309</v>
      </c>
      <c r="E579" s="126"/>
      <c r="F579" s="126">
        <v>3.2016</v>
      </c>
    </row>
    <row r="580" spans="1:6">
      <c r="A580" s="123" t="s">
        <v>19</v>
      </c>
      <c r="B580" s="124" t="s">
        <v>510</v>
      </c>
      <c r="C580" s="124" t="s">
        <v>511</v>
      </c>
      <c r="D580" s="125" t="s">
        <v>309</v>
      </c>
      <c r="E580" s="126"/>
      <c r="F580" s="126">
        <v>0.55215999999999998</v>
      </c>
    </row>
    <row r="581" spans="1:6">
      <c r="A581" s="123" t="s">
        <v>20</v>
      </c>
      <c r="B581" s="124" t="s">
        <v>444</v>
      </c>
      <c r="C581" s="124" t="s">
        <v>445</v>
      </c>
      <c r="D581" s="125" t="s">
        <v>309</v>
      </c>
      <c r="E581" s="126"/>
      <c r="F581" s="126">
        <v>20.8995</v>
      </c>
    </row>
    <row r="582" spans="1:6">
      <c r="A582" s="123" t="s">
        <v>21</v>
      </c>
      <c r="B582" s="124" t="s">
        <v>441</v>
      </c>
      <c r="C582" s="124" t="s">
        <v>438</v>
      </c>
      <c r="D582" s="125" t="s">
        <v>309</v>
      </c>
      <c r="E582" s="126"/>
      <c r="F582" s="126">
        <v>48.489800000000002</v>
      </c>
    </row>
    <row r="583" spans="1:6" ht="24">
      <c r="A583" s="123" t="s">
        <v>25</v>
      </c>
      <c r="B583" s="124" t="s">
        <v>499</v>
      </c>
      <c r="C583" s="124" t="s">
        <v>500</v>
      </c>
      <c r="D583" s="125" t="s">
        <v>309</v>
      </c>
      <c r="E583" s="126"/>
      <c r="F583" s="126">
        <v>5.8715999999999999</v>
      </c>
    </row>
    <row r="584" spans="1:6" ht="24">
      <c r="A584" s="123" t="s">
        <v>26</v>
      </c>
      <c r="B584" s="124" t="s">
        <v>512</v>
      </c>
      <c r="C584" s="124" t="s">
        <v>513</v>
      </c>
      <c r="D584" s="125" t="s">
        <v>309</v>
      </c>
      <c r="E584" s="126"/>
      <c r="F584" s="126">
        <v>4.2786999999999997</v>
      </c>
    </row>
    <row r="585" spans="1:6">
      <c r="A585" s="123" t="s">
        <v>27</v>
      </c>
      <c r="B585" s="124" t="s">
        <v>358</v>
      </c>
      <c r="C585" s="124" t="s">
        <v>359</v>
      </c>
      <c r="D585" s="125" t="s">
        <v>309</v>
      </c>
      <c r="E585" s="126"/>
      <c r="F585" s="126">
        <v>0.31457400000000002</v>
      </c>
    </row>
    <row r="586" spans="1:6" ht="24">
      <c r="A586" s="123" t="s">
        <v>28</v>
      </c>
      <c r="B586" s="124" t="s">
        <v>405</v>
      </c>
      <c r="C586" s="124" t="s">
        <v>406</v>
      </c>
      <c r="D586" s="125" t="s">
        <v>309</v>
      </c>
      <c r="E586" s="126"/>
      <c r="F586" s="126">
        <v>1.8875999999999999</v>
      </c>
    </row>
    <row r="587" spans="1:6" ht="24">
      <c r="A587" s="123" t="s">
        <v>29</v>
      </c>
      <c r="B587" s="124" t="s">
        <v>1052</v>
      </c>
      <c r="C587" s="124" t="s">
        <v>1053</v>
      </c>
      <c r="D587" s="125" t="s">
        <v>309</v>
      </c>
      <c r="E587" s="126"/>
      <c r="F587" s="126">
        <v>5.6000000000000001E-2</v>
      </c>
    </row>
    <row r="588" spans="1:6">
      <c r="A588" s="123" t="s">
        <v>32</v>
      </c>
      <c r="B588" s="124" t="s">
        <v>603</v>
      </c>
      <c r="C588" s="124" t="s">
        <v>604</v>
      </c>
      <c r="D588" s="125" t="s">
        <v>309</v>
      </c>
      <c r="E588" s="126"/>
      <c r="F588" s="126">
        <v>0.66583999999999999</v>
      </c>
    </row>
    <row r="589" spans="1:6" ht="24">
      <c r="A589" s="123" t="s">
        <v>33</v>
      </c>
      <c r="B589" s="124" t="s">
        <v>859</v>
      </c>
      <c r="C589" s="124" t="s">
        <v>860</v>
      </c>
      <c r="D589" s="125" t="s">
        <v>309</v>
      </c>
      <c r="E589" s="126"/>
      <c r="F589" s="126">
        <v>2.8704000000000001</v>
      </c>
    </row>
    <row r="590" spans="1:6">
      <c r="A590" s="123" t="s">
        <v>34</v>
      </c>
      <c r="B590" s="124" t="s">
        <v>868</v>
      </c>
      <c r="C590" s="124" t="s">
        <v>869</v>
      </c>
      <c r="D590" s="125" t="s">
        <v>309</v>
      </c>
      <c r="E590" s="126"/>
      <c r="F590" s="126">
        <v>0.67902600000000002</v>
      </c>
    </row>
    <row r="591" spans="1:6">
      <c r="A591" s="123" t="s">
        <v>37</v>
      </c>
      <c r="B591" s="124" t="s">
        <v>549</v>
      </c>
      <c r="C591" s="124" t="s">
        <v>550</v>
      </c>
      <c r="D591" s="125" t="s">
        <v>309</v>
      </c>
      <c r="E591" s="126"/>
      <c r="F591" s="126">
        <v>1.47</v>
      </c>
    </row>
    <row r="592" spans="1:6">
      <c r="A592" s="123" t="s">
        <v>40</v>
      </c>
      <c r="B592" s="124" t="s">
        <v>760</v>
      </c>
      <c r="C592" s="124" t="s">
        <v>761</v>
      </c>
      <c r="D592" s="125" t="s">
        <v>309</v>
      </c>
      <c r="E592" s="126"/>
      <c r="F592" s="126">
        <v>0.85499999999999998</v>
      </c>
    </row>
    <row r="593" spans="1:6">
      <c r="A593" s="123" t="s">
        <v>43</v>
      </c>
      <c r="B593" s="124" t="s">
        <v>1054</v>
      </c>
      <c r="C593" s="124" t="s">
        <v>1055</v>
      </c>
      <c r="D593" s="125" t="s">
        <v>309</v>
      </c>
      <c r="E593" s="126"/>
      <c r="F593" s="126">
        <v>3.5314999999999999</v>
      </c>
    </row>
    <row r="594" spans="1:6">
      <c r="A594" s="123" t="s">
        <v>84</v>
      </c>
      <c r="B594" s="124" t="s">
        <v>835</v>
      </c>
      <c r="C594" s="124" t="s">
        <v>836</v>
      </c>
      <c r="D594" s="125" t="s">
        <v>309</v>
      </c>
      <c r="E594" s="126"/>
      <c r="F594" s="126">
        <v>1.0853999999999999</v>
      </c>
    </row>
    <row r="595" spans="1:6">
      <c r="A595" s="123" t="s">
        <v>315</v>
      </c>
      <c r="B595" s="124" t="s">
        <v>802</v>
      </c>
      <c r="C595" s="124" t="s">
        <v>803</v>
      </c>
      <c r="D595" s="125" t="s">
        <v>309</v>
      </c>
      <c r="E595" s="126"/>
      <c r="F595" s="126">
        <v>3.3919999999999999</v>
      </c>
    </row>
    <row r="596" spans="1:6" ht="24">
      <c r="A596" s="123" t="s">
        <v>316</v>
      </c>
      <c r="B596" s="124" t="s">
        <v>501</v>
      </c>
      <c r="C596" s="124" t="s">
        <v>502</v>
      </c>
      <c r="D596" s="125" t="s">
        <v>309</v>
      </c>
      <c r="E596" s="126"/>
      <c r="F596" s="126">
        <v>3.7351999999999999</v>
      </c>
    </row>
    <row r="597" spans="1:6">
      <c r="A597" s="123" t="s">
        <v>317</v>
      </c>
      <c r="B597" s="124" t="s">
        <v>407</v>
      </c>
      <c r="C597" s="124" t="s">
        <v>408</v>
      </c>
      <c r="D597" s="125" t="s">
        <v>309</v>
      </c>
      <c r="E597" s="126"/>
      <c r="F597" s="126">
        <v>28.6966</v>
      </c>
    </row>
    <row r="598" spans="1:6">
      <c r="A598" s="123" t="s">
        <v>318</v>
      </c>
      <c r="B598" s="124" t="s">
        <v>528</v>
      </c>
      <c r="C598" s="124" t="s">
        <v>529</v>
      </c>
      <c r="D598" s="125" t="s">
        <v>309</v>
      </c>
      <c r="E598" s="126"/>
      <c r="F598" s="126">
        <v>3.8395000000000001</v>
      </c>
    </row>
    <row r="599" spans="1:6">
      <c r="A599" s="123" t="s">
        <v>319</v>
      </c>
      <c r="B599" s="124" t="s">
        <v>432</v>
      </c>
      <c r="C599" s="124" t="s">
        <v>433</v>
      </c>
      <c r="D599" s="125" t="s">
        <v>309</v>
      </c>
      <c r="E599" s="126"/>
      <c r="F599" s="126">
        <v>3.0173000000000001</v>
      </c>
    </row>
    <row r="600" spans="1:6">
      <c r="A600" s="123" t="s">
        <v>320</v>
      </c>
      <c r="B600" s="124" t="s">
        <v>719</v>
      </c>
      <c r="C600" s="124" t="s">
        <v>720</v>
      </c>
      <c r="D600" s="125" t="s">
        <v>309</v>
      </c>
      <c r="E600" s="126"/>
      <c r="F600" s="126">
        <v>112.914</v>
      </c>
    </row>
    <row r="601" spans="1:6" ht="13.5" customHeight="1">
      <c r="A601" s="123" t="s">
        <v>321</v>
      </c>
      <c r="B601" s="124" t="s">
        <v>514</v>
      </c>
      <c r="C601" s="124" t="s">
        <v>515</v>
      </c>
      <c r="D601" s="125" t="s">
        <v>309</v>
      </c>
      <c r="E601" s="126"/>
      <c r="F601" s="126">
        <v>6.0929999999999998E-2</v>
      </c>
    </row>
    <row r="602" spans="1:6" ht="24">
      <c r="A602" s="123" t="s">
        <v>322</v>
      </c>
      <c r="B602" s="124" t="s">
        <v>898</v>
      </c>
      <c r="C602" s="124" t="s">
        <v>899</v>
      </c>
      <c r="D602" s="125" t="s">
        <v>309</v>
      </c>
      <c r="E602" s="126"/>
      <c r="F602" s="126">
        <v>1.4840000000000001E-2</v>
      </c>
    </row>
    <row r="603" spans="1:6">
      <c r="A603" s="123" t="s">
        <v>323</v>
      </c>
      <c r="B603" s="124" t="s">
        <v>762</v>
      </c>
      <c r="C603" s="124" t="s">
        <v>763</v>
      </c>
      <c r="D603" s="125" t="s">
        <v>309</v>
      </c>
      <c r="E603" s="126"/>
      <c r="F603" s="126">
        <v>2.641</v>
      </c>
    </row>
    <row r="604" spans="1:6">
      <c r="A604" s="123" t="s">
        <v>324</v>
      </c>
      <c r="B604" s="124" t="s">
        <v>900</v>
      </c>
      <c r="C604" s="124" t="s">
        <v>901</v>
      </c>
      <c r="D604" s="125" t="s">
        <v>309</v>
      </c>
      <c r="E604" s="126"/>
      <c r="F604" s="126">
        <v>0.2044</v>
      </c>
    </row>
    <row r="605" spans="1:6">
      <c r="A605" s="123" t="s">
        <v>325</v>
      </c>
      <c r="B605" s="124" t="s">
        <v>508</v>
      </c>
      <c r="C605" s="124" t="s">
        <v>509</v>
      </c>
      <c r="D605" s="125" t="s">
        <v>309</v>
      </c>
      <c r="E605" s="126"/>
      <c r="F605" s="126">
        <v>8.0079999999999991</v>
      </c>
    </row>
    <row r="606" spans="1:6">
      <c r="A606" s="123" t="s">
        <v>326</v>
      </c>
      <c r="B606" s="124" t="s">
        <v>609</v>
      </c>
      <c r="C606" s="124" t="s">
        <v>610</v>
      </c>
      <c r="D606" s="125" t="s">
        <v>309</v>
      </c>
      <c r="E606" s="126"/>
      <c r="F606" s="126">
        <v>1.2582</v>
      </c>
    </row>
    <row r="607" spans="1:6">
      <c r="A607" s="123" t="s">
        <v>327</v>
      </c>
      <c r="B607" s="124" t="s">
        <v>361</v>
      </c>
      <c r="C607" s="124" t="s">
        <v>362</v>
      </c>
      <c r="D607" s="125" t="s">
        <v>309</v>
      </c>
      <c r="E607" s="126"/>
      <c r="F607" s="126">
        <v>0.77034000000000002</v>
      </c>
    </row>
    <row r="608" spans="1:6">
      <c r="A608" s="123" t="s">
        <v>328</v>
      </c>
      <c r="B608" s="124" t="s">
        <v>363</v>
      </c>
      <c r="C608" s="124" t="s">
        <v>362</v>
      </c>
      <c r="D608" s="125" t="s">
        <v>309</v>
      </c>
      <c r="E608" s="126"/>
      <c r="F608" s="126">
        <v>2.6831999999999998</v>
      </c>
    </row>
    <row r="609" spans="1:6">
      <c r="A609" s="123" t="s">
        <v>329</v>
      </c>
      <c r="B609" s="124" t="s">
        <v>409</v>
      </c>
      <c r="C609" s="124" t="s">
        <v>410</v>
      </c>
      <c r="D609" s="125" t="s">
        <v>309</v>
      </c>
      <c r="E609" s="126"/>
      <c r="F609" s="126">
        <v>0.66113999999999995</v>
      </c>
    </row>
    <row r="610" spans="1:6">
      <c r="A610" s="123" t="s">
        <v>330</v>
      </c>
      <c r="B610" s="124" t="s">
        <v>530</v>
      </c>
      <c r="C610" s="124" t="s">
        <v>531</v>
      </c>
      <c r="D610" s="125" t="s">
        <v>309</v>
      </c>
      <c r="E610" s="126"/>
      <c r="F610" s="126">
        <v>0.73150000000000004</v>
      </c>
    </row>
    <row r="611" spans="1:6">
      <c r="A611" s="123" t="s">
        <v>331</v>
      </c>
      <c r="B611" s="124" t="s">
        <v>459</v>
      </c>
      <c r="C611" s="124" t="s">
        <v>460</v>
      </c>
      <c r="D611" s="125" t="s">
        <v>309</v>
      </c>
      <c r="E611" s="126"/>
      <c r="F611" s="126">
        <v>48.6096</v>
      </c>
    </row>
    <row r="612" spans="1:6">
      <c r="A612" s="123" t="s">
        <v>332</v>
      </c>
      <c r="B612" s="124" t="s">
        <v>804</v>
      </c>
      <c r="C612" s="124" t="s">
        <v>805</v>
      </c>
      <c r="D612" s="125" t="s">
        <v>309</v>
      </c>
      <c r="E612" s="126"/>
      <c r="F612" s="126">
        <v>8.7514000000000003</v>
      </c>
    </row>
    <row r="613" spans="1:6">
      <c r="A613" s="118"/>
      <c r="B613" s="129"/>
      <c r="C613" s="119" t="s">
        <v>87</v>
      </c>
      <c r="D613" s="120"/>
      <c r="E613" s="121"/>
      <c r="F613" s="122"/>
    </row>
    <row r="614" spans="1:6">
      <c r="A614" s="123" t="s">
        <v>333</v>
      </c>
      <c r="B614" s="124" t="s">
        <v>1062</v>
      </c>
      <c r="C614" s="124" t="s">
        <v>1063</v>
      </c>
      <c r="D614" s="125" t="s">
        <v>30</v>
      </c>
      <c r="E614" s="126"/>
      <c r="F614" s="126">
        <v>58</v>
      </c>
    </row>
    <row r="615" spans="1:6">
      <c r="A615" s="123" t="s">
        <v>334</v>
      </c>
      <c r="B615" s="124" t="s">
        <v>22</v>
      </c>
      <c r="C615" s="124" t="s">
        <v>23</v>
      </c>
      <c r="D615" s="125" t="s">
        <v>16</v>
      </c>
      <c r="E615" s="126"/>
      <c r="F615" s="126">
        <v>12.6409</v>
      </c>
    </row>
    <row r="616" spans="1:6" ht="24">
      <c r="A616" s="123" t="s">
        <v>335</v>
      </c>
      <c r="B616" s="124" t="s">
        <v>704</v>
      </c>
      <c r="C616" s="124" t="s">
        <v>705</v>
      </c>
      <c r="D616" s="125" t="s">
        <v>24</v>
      </c>
      <c r="E616" s="126"/>
      <c r="F616" s="126">
        <v>3.0019999999999998</v>
      </c>
    </row>
    <row r="617" spans="1:6">
      <c r="A617" s="123" t="s">
        <v>336</v>
      </c>
      <c r="B617" s="124" t="s">
        <v>806</v>
      </c>
      <c r="C617" s="124" t="s">
        <v>807</v>
      </c>
      <c r="D617" s="125" t="s">
        <v>14</v>
      </c>
      <c r="E617" s="126"/>
      <c r="F617" s="126">
        <v>0.50116799999999995</v>
      </c>
    </row>
    <row r="618" spans="1:6">
      <c r="A618" s="123" t="s">
        <v>337</v>
      </c>
      <c r="B618" s="124" t="s">
        <v>94</v>
      </c>
      <c r="C618" s="124" t="s">
        <v>95</v>
      </c>
      <c r="D618" s="125" t="s">
        <v>16</v>
      </c>
      <c r="E618" s="126"/>
      <c r="F618" s="126">
        <v>1.7955000000000001</v>
      </c>
    </row>
    <row r="619" spans="1:6">
      <c r="A619" s="123" t="s">
        <v>338</v>
      </c>
      <c r="B619" s="124" t="s">
        <v>871</v>
      </c>
      <c r="C619" s="124" t="s">
        <v>872</v>
      </c>
      <c r="D619" s="125" t="s">
        <v>16</v>
      </c>
      <c r="E619" s="126"/>
      <c r="F619" s="126">
        <v>3.0869999999999999E-3</v>
      </c>
    </row>
    <row r="620" spans="1:6">
      <c r="A620" s="123" t="s">
        <v>339</v>
      </c>
      <c r="B620" s="124" t="s">
        <v>449</v>
      </c>
      <c r="C620" s="124" t="s">
        <v>450</v>
      </c>
      <c r="D620" s="125" t="s">
        <v>16</v>
      </c>
      <c r="E620" s="126"/>
      <c r="F620" s="126">
        <v>7.8E-2</v>
      </c>
    </row>
    <row r="621" spans="1:6">
      <c r="A621" s="123" t="s">
        <v>340</v>
      </c>
      <c r="B621" s="124" t="s">
        <v>1076</v>
      </c>
      <c r="C621" s="124" t="s">
        <v>1077</v>
      </c>
      <c r="D621" s="125" t="s">
        <v>1078</v>
      </c>
      <c r="E621" s="126"/>
      <c r="F621" s="126">
        <v>50</v>
      </c>
    </row>
    <row r="622" spans="1:6">
      <c r="A622" s="123" t="s">
        <v>341</v>
      </c>
      <c r="B622" s="124" t="s">
        <v>837</v>
      </c>
      <c r="C622" s="124" t="s">
        <v>838</v>
      </c>
      <c r="D622" s="125" t="s">
        <v>36</v>
      </c>
      <c r="E622" s="126"/>
      <c r="F622" s="126">
        <v>3.78</v>
      </c>
    </row>
    <row r="623" spans="1:6">
      <c r="A623" s="123" t="s">
        <v>342</v>
      </c>
      <c r="B623" s="124" t="s">
        <v>839</v>
      </c>
      <c r="C623" s="124" t="s">
        <v>840</v>
      </c>
      <c r="D623" s="125" t="s">
        <v>36</v>
      </c>
      <c r="E623" s="126"/>
      <c r="F623" s="126">
        <v>3.78</v>
      </c>
    </row>
    <row r="624" spans="1:6">
      <c r="A624" s="123" t="s">
        <v>343</v>
      </c>
      <c r="B624" s="124" t="s">
        <v>841</v>
      </c>
      <c r="C624" s="124" t="s">
        <v>842</v>
      </c>
      <c r="D624" s="125" t="s">
        <v>36</v>
      </c>
      <c r="E624" s="126"/>
      <c r="F624" s="126">
        <v>21.6</v>
      </c>
    </row>
    <row r="625" spans="1:6">
      <c r="A625" s="123" t="s">
        <v>344</v>
      </c>
      <c r="B625" s="124" t="s">
        <v>843</v>
      </c>
      <c r="C625" s="124" t="s">
        <v>844</v>
      </c>
      <c r="D625" s="125" t="s">
        <v>36</v>
      </c>
      <c r="E625" s="126"/>
      <c r="F625" s="126">
        <v>8.64</v>
      </c>
    </row>
    <row r="626" spans="1:6">
      <c r="A626" s="123" t="s">
        <v>345</v>
      </c>
      <c r="B626" s="124" t="s">
        <v>874</v>
      </c>
      <c r="C626" s="124" t="s">
        <v>875</v>
      </c>
      <c r="D626" s="125" t="s">
        <v>14</v>
      </c>
      <c r="E626" s="126"/>
      <c r="F626" s="126">
        <v>6.9399999999999996E-4</v>
      </c>
    </row>
    <row r="627" spans="1:6">
      <c r="A627" s="123" t="s">
        <v>346</v>
      </c>
      <c r="B627" s="124" t="s">
        <v>1011</v>
      </c>
      <c r="C627" s="124" t="s">
        <v>1012</v>
      </c>
      <c r="D627" s="125" t="s">
        <v>14</v>
      </c>
      <c r="E627" s="126"/>
      <c r="F627" s="126">
        <v>8.5700000000000001E-4</v>
      </c>
    </row>
    <row r="628" spans="1:6">
      <c r="A628" s="123" t="s">
        <v>347</v>
      </c>
      <c r="B628" s="124" t="s">
        <v>411</v>
      </c>
      <c r="C628" s="124" t="s">
        <v>412</v>
      </c>
      <c r="D628" s="125" t="s">
        <v>14</v>
      </c>
      <c r="E628" s="126"/>
      <c r="F628" s="126">
        <v>1.1299999999999999E-3</v>
      </c>
    </row>
    <row r="629" spans="1:6">
      <c r="A629" s="123" t="s">
        <v>348</v>
      </c>
      <c r="B629" s="124" t="s">
        <v>723</v>
      </c>
      <c r="C629" s="124" t="s">
        <v>724</v>
      </c>
      <c r="D629" s="125" t="s">
        <v>14</v>
      </c>
      <c r="E629" s="126"/>
      <c r="F629" s="126">
        <v>1.1972E-2</v>
      </c>
    </row>
    <row r="630" spans="1:6">
      <c r="A630" s="123" t="s">
        <v>349</v>
      </c>
      <c r="B630" s="124" t="s">
        <v>877</v>
      </c>
      <c r="C630" s="124" t="s">
        <v>878</v>
      </c>
      <c r="D630" s="125" t="s">
        <v>14</v>
      </c>
      <c r="E630" s="126"/>
      <c r="F630" s="126">
        <v>6.2000000000000003E-5</v>
      </c>
    </row>
    <row r="631" spans="1:6">
      <c r="A631" s="123" t="s">
        <v>350</v>
      </c>
      <c r="B631" s="124" t="s">
        <v>38</v>
      </c>
      <c r="C631" s="124" t="s">
        <v>39</v>
      </c>
      <c r="D631" s="125" t="s">
        <v>14</v>
      </c>
      <c r="E631" s="126"/>
      <c r="F631" s="126">
        <v>1.4679999999999999E-3</v>
      </c>
    </row>
    <row r="632" spans="1:6">
      <c r="A632" s="123" t="s">
        <v>351</v>
      </c>
      <c r="B632" s="124" t="s">
        <v>999</v>
      </c>
      <c r="C632" s="124" t="s">
        <v>189</v>
      </c>
      <c r="D632" s="125" t="s">
        <v>203</v>
      </c>
      <c r="E632" s="126"/>
      <c r="F632" s="126">
        <v>1.1832</v>
      </c>
    </row>
    <row r="633" spans="1:6">
      <c r="A633" s="123" t="s">
        <v>352</v>
      </c>
      <c r="B633" s="124" t="s">
        <v>1105</v>
      </c>
      <c r="C633" s="124" t="s">
        <v>1106</v>
      </c>
      <c r="D633" s="125" t="s">
        <v>847</v>
      </c>
      <c r="E633" s="126"/>
      <c r="F633" s="126">
        <v>0.8</v>
      </c>
    </row>
    <row r="634" spans="1:6">
      <c r="A634" s="123" t="s">
        <v>353</v>
      </c>
      <c r="B634" s="124" t="s">
        <v>57</v>
      </c>
      <c r="C634" s="124" t="s">
        <v>56</v>
      </c>
      <c r="D634" s="125" t="s">
        <v>14</v>
      </c>
      <c r="E634" s="126"/>
      <c r="F634" s="126">
        <v>2.04E-4</v>
      </c>
    </row>
    <row r="635" spans="1:6">
      <c r="A635" s="123" t="s">
        <v>354</v>
      </c>
      <c r="B635" s="124" t="s">
        <v>937</v>
      </c>
      <c r="C635" s="124" t="s">
        <v>938</v>
      </c>
      <c r="D635" s="125" t="s">
        <v>31</v>
      </c>
      <c r="E635" s="126"/>
      <c r="F635" s="126">
        <v>3.7080000000000002</v>
      </c>
    </row>
    <row r="636" spans="1:6">
      <c r="A636" s="123" t="s">
        <v>364</v>
      </c>
      <c r="B636" s="124" t="s">
        <v>939</v>
      </c>
      <c r="C636" s="124" t="s">
        <v>940</v>
      </c>
      <c r="D636" s="125" t="s">
        <v>31</v>
      </c>
      <c r="E636" s="126"/>
      <c r="F636" s="126">
        <v>2.6779999999999999</v>
      </c>
    </row>
    <row r="637" spans="1:6">
      <c r="A637" s="123" t="s">
        <v>365</v>
      </c>
      <c r="B637" s="124" t="s">
        <v>1019</v>
      </c>
      <c r="C637" s="124" t="s">
        <v>412</v>
      </c>
      <c r="D637" s="125" t="s">
        <v>31</v>
      </c>
      <c r="E637" s="126"/>
      <c r="F637" s="126">
        <v>1.36</v>
      </c>
    </row>
    <row r="638" spans="1:6">
      <c r="A638" s="123" t="s">
        <v>366</v>
      </c>
      <c r="B638" s="124" t="s">
        <v>1042</v>
      </c>
      <c r="C638" s="124" t="s">
        <v>1043</v>
      </c>
      <c r="D638" s="125" t="s">
        <v>36</v>
      </c>
      <c r="E638" s="126"/>
      <c r="F638" s="126">
        <v>3.3</v>
      </c>
    </row>
    <row r="639" spans="1:6">
      <c r="A639" s="123" t="s">
        <v>367</v>
      </c>
      <c r="B639" s="124" t="s">
        <v>55</v>
      </c>
      <c r="C639" s="124" t="s">
        <v>54</v>
      </c>
      <c r="D639" s="125" t="s">
        <v>31</v>
      </c>
      <c r="E639" s="126"/>
      <c r="F639" s="126">
        <v>3.8400000000000001E-4</v>
      </c>
    </row>
    <row r="640" spans="1:6">
      <c r="A640" s="123" t="s">
        <v>368</v>
      </c>
      <c r="B640" s="124" t="s">
        <v>516</v>
      </c>
      <c r="C640" s="124" t="s">
        <v>517</v>
      </c>
      <c r="D640" s="125" t="s">
        <v>14</v>
      </c>
      <c r="E640" s="126"/>
      <c r="F640" s="126">
        <v>1.3339999999999999E-3</v>
      </c>
    </row>
    <row r="641" spans="1:6">
      <c r="A641" s="123" t="s">
        <v>369</v>
      </c>
      <c r="B641" s="124" t="s">
        <v>430</v>
      </c>
      <c r="C641" s="124" t="s">
        <v>431</v>
      </c>
      <c r="D641" s="125" t="s">
        <v>14</v>
      </c>
      <c r="E641" s="126"/>
      <c r="F641" s="126">
        <v>2.4442999999999999E-2</v>
      </c>
    </row>
    <row r="642" spans="1:6">
      <c r="A642" s="123" t="s">
        <v>370</v>
      </c>
      <c r="B642" s="124" t="s">
        <v>845</v>
      </c>
      <c r="C642" s="124" t="s">
        <v>846</v>
      </c>
      <c r="D642" s="125" t="s">
        <v>847</v>
      </c>
      <c r="E642" s="126"/>
      <c r="F642" s="126">
        <v>14.202</v>
      </c>
    </row>
    <row r="643" spans="1:6">
      <c r="A643" s="123" t="s">
        <v>371</v>
      </c>
      <c r="B643" s="124" t="s">
        <v>114</v>
      </c>
      <c r="C643" s="124" t="s">
        <v>115</v>
      </c>
      <c r="D643" s="125" t="s">
        <v>14</v>
      </c>
      <c r="E643" s="126"/>
      <c r="F643" s="126">
        <v>8.0000000000000007E-5</v>
      </c>
    </row>
    <row r="644" spans="1:6">
      <c r="A644" s="123" t="s">
        <v>372</v>
      </c>
      <c r="B644" s="124" t="s">
        <v>809</v>
      </c>
      <c r="C644" s="124" t="s">
        <v>810</v>
      </c>
      <c r="D644" s="125" t="s">
        <v>14</v>
      </c>
      <c r="E644" s="126"/>
      <c r="F644" s="126">
        <v>3.7311999999999998E-2</v>
      </c>
    </row>
    <row r="645" spans="1:6" ht="24">
      <c r="A645" s="123" t="s">
        <v>373</v>
      </c>
      <c r="B645" s="124" t="s">
        <v>726</v>
      </c>
      <c r="C645" s="124" t="s">
        <v>727</v>
      </c>
      <c r="D645" s="125" t="s">
        <v>14</v>
      </c>
      <c r="E645" s="126"/>
      <c r="F645" s="126">
        <v>2.542E-3</v>
      </c>
    </row>
    <row r="646" spans="1:6">
      <c r="A646" s="123" t="s">
        <v>374</v>
      </c>
      <c r="B646" s="124" t="s">
        <v>90</v>
      </c>
      <c r="C646" s="124" t="s">
        <v>91</v>
      </c>
      <c r="D646" s="125" t="s">
        <v>14</v>
      </c>
      <c r="E646" s="126"/>
      <c r="F646" s="126">
        <v>0.19707</v>
      </c>
    </row>
    <row r="647" spans="1:6" ht="24">
      <c r="A647" s="123" t="s">
        <v>375</v>
      </c>
      <c r="B647" s="124" t="s">
        <v>922</v>
      </c>
      <c r="C647" s="124" t="s">
        <v>923</v>
      </c>
      <c r="D647" s="125" t="s">
        <v>14</v>
      </c>
      <c r="E647" s="126"/>
      <c r="F647" s="126">
        <v>3.1199999999999999E-3</v>
      </c>
    </row>
    <row r="648" spans="1:6">
      <c r="A648" s="123" t="s">
        <v>376</v>
      </c>
      <c r="B648" s="124" t="s">
        <v>464</v>
      </c>
      <c r="C648" s="124" t="s">
        <v>465</v>
      </c>
      <c r="D648" s="125" t="s">
        <v>31</v>
      </c>
      <c r="E648" s="126"/>
      <c r="F648" s="126">
        <v>0.61799999999999999</v>
      </c>
    </row>
    <row r="649" spans="1:6">
      <c r="A649" s="123" t="s">
        <v>377</v>
      </c>
      <c r="B649" s="124" t="s">
        <v>1020</v>
      </c>
      <c r="C649" s="124" t="s">
        <v>1021</v>
      </c>
      <c r="D649" s="125" t="s">
        <v>14</v>
      </c>
      <c r="E649" s="126"/>
      <c r="F649" s="126">
        <v>4.0000000000000003E-5</v>
      </c>
    </row>
    <row r="650" spans="1:6">
      <c r="A650" s="123" t="s">
        <v>378</v>
      </c>
      <c r="B650" s="124" t="s">
        <v>1079</v>
      </c>
      <c r="C650" s="124" t="s">
        <v>1080</v>
      </c>
      <c r="D650" s="125" t="s">
        <v>31</v>
      </c>
      <c r="E650" s="126"/>
      <c r="F650" s="126">
        <v>1.55</v>
      </c>
    </row>
    <row r="651" spans="1:6">
      <c r="A651" s="123" t="s">
        <v>379</v>
      </c>
      <c r="B651" s="124" t="s">
        <v>1044</v>
      </c>
      <c r="C651" s="124" t="s">
        <v>1045</v>
      </c>
      <c r="D651" s="125" t="s">
        <v>14</v>
      </c>
      <c r="E651" s="126"/>
      <c r="F651" s="126">
        <v>8.0000000000000007E-5</v>
      </c>
    </row>
    <row r="652" spans="1:6">
      <c r="A652" s="123" t="s">
        <v>380</v>
      </c>
      <c r="B652" s="124" t="s">
        <v>1022</v>
      </c>
      <c r="C652" s="124" t="s">
        <v>1023</v>
      </c>
      <c r="D652" s="125" t="s">
        <v>31</v>
      </c>
      <c r="E652" s="126"/>
      <c r="F652" s="126">
        <v>0.06</v>
      </c>
    </row>
    <row r="653" spans="1:6">
      <c r="A653" s="123" t="s">
        <v>381</v>
      </c>
      <c r="B653" s="124" t="s">
        <v>116</v>
      </c>
      <c r="C653" s="124" t="s">
        <v>117</v>
      </c>
      <c r="D653" s="125" t="s">
        <v>31</v>
      </c>
      <c r="E653" s="126"/>
      <c r="F653" s="126">
        <v>0.48060000000000003</v>
      </c>
    </row>
    <row r="654" spans="1:6">
      <c r="A654" s="123" t="s">
        <v>382</v>
      </c>
      <c r="B654" s="124" t="s">
        <v>532</v>
      </c>
      <c r="C654" s="124" t="s">
        <v>533</v>
      </c>
      <c r="D654" s="125" t="s">
        <v>14</v>
      </c>
      <c r="E654" s="126"/>
      <c r="F654" s="126">
        <v>1.0900000000000001E-4</v>
      </c>
    </row>
    <row r="655" spans="1:6">
      <c r="A655" s="123" t="s">
        <v>383</v>
      </c>
      <c r="B655" s="124" t="s">
        <v>905</v>
      </c>
      <c r="C655" s="124" t="s">
        <v>906</v>
      </c>
      <c r="D655" s="125" t="s">
        <v>14</v>
      </c>
      <c r="E655" s="126"/>
      <c r="F655" s="126">
        <v>4.2000000000000002E-4</v>
      </c>
    </row>
    <row r="656" spans="1:6">
      <c r="A656" s="123" t="s">
        <v>384</v>
      </c>
      <c r="B656" s="124" t="s">
        <v>534</v>
      </c>
      <c r="C656" s="124" t="s">
        <v>535</v>
      </c>
      <c r="D656" s="125" t="s">
        <v>14</v>
      </c>
      <c r="E656" s="126"/>
      <c r="F656" s="126">
        <v>2.1000000000000001E-4</v>
      </c>
    </row>
    <row r="657" spans="1:6">
      <c r="A657" s="123" t="s">
        <v>385</v>
      </c>
      <c r="B657" s="124" t="s">
        <v>1107</v>
      </c>
      <c r="C657" s="124" t="s">
        <v>1108</v>
      </c>
      <c r="D657" s="125" t="s">
        <v>31</v>
      </c>
      <c r="E657" s="126"/>
      <c r="F657" s="126">
        <v>0.6</v>
      </c>
    </row>
    <row r="658" spans="1:6">
      <c r="A658" s="123" t="s">
        <v>386</v>
      </c>
      <c r="B658" s="124" t="s">
        <v>118</v>
      </c>
      <c r="C658" s="124" t="s">
        <v>119</v>
      </c>
      <c r="D658" s="125" t="s">
        <v>14</v>
      </c>
      <c r="E658" s="126"/>
      <c r="F658" s="126">
        <v>4.0000000000000003E-5</v>
      </c>
    </row>
    <row r="659" spans="1:6">
      <c r="A659" s="123" t="s">
        <v>387</v>
      </c>
      <c r="B659" s="124" t="s">
        <v>53</v>
      </c>
      <c r="C659" s="124" t="s">
        <v>52</v>
      </c>
      <c r="D659" s="125" t="s">
        <v>31</v>
      </c>
      <c r="E659" s="126"/>
      <c r="F659" s="126">
        <v>0.06</v>
      </c>
    </row>
    <row r="660" spans="1:6">
      <c r="A660" s="123" t="s">
        <v>388</v>
      </c>
      <c r="B660" s="124" t="s">
        <v>1109</v>
      </c>
      <c r="C660" s="124" t="s">
        <v>1110</v>
      </c>
      <c r="D660" s="125" t="s">
        <v>14</v>
      </c>
      <c r="E660" s="126"/>
      <c r="F660" s="126">
        <v>8.0000000000000007E-5</v>
      </c>
    </row>
    <row r="661" spans="1:6">
      <c r="A661" s="123" t="s">
        <v>389</v>
      </c>
      <c r="B661" s="124" t="s">
        <v>92</v>
      </c>
      <c r="C661" s="124" t="s">
        <v>93</v>
      </c>
      <c r="D661" s="125" t="s">
        <v>14</v>
      </c>
      <c r="E661" s="126"/>
      <c r="F661" s="126">
        <v>0.11824</v>
      </c>
    </row>
    <row r="662" spans="1:6">
      <c r="A662" s="123" t="s">
        <v>390</v>
      </c>
      <c r="B662" s="124" t="s">
        <v>771</v>
      </c>
      <c r="C662" s="124" t="s">
        <v>772</v>
      </c>
      <c r="D662" s="125" t="s">
        <v>14</v>
      </c>
      <c r="E662" s="126"/>
      <c r="F662" s="126">
        <v>7.9430000000000001E-2</v>
      </c>
    </row>
    <row r="663" spans="1:6">
      <c r="A663" s="123" t="s">
        <v>391</v>
      </c>
      <c r="B663" s="124" t="s">
        <v>908</v>
      </c>
      <c r="C663" s="124" t="s">
        <v>909</v>
      </c>
      <c r="D663" s="125" t="s">
        <v>14</v>
      </c>
      <c r="E663" s="126"/>
      <c r="F663" s="126">
        <v>1.204E-2</v>
      </c>
    </row>
    <row r="664" spans="1:6">
      <c r="A664" s="123" t="s">
        <v>392</v>
      </c>
      <c r="B664" s="124" t="s">
        <v>1288</v>
      </c>
      <c r="C664" s="124" t="s">
        <v>1289</v>
      </c>
      <c r="D664" s="125" t="s">
        <v>14</v>
      </c>
      <c r="E664" s="126"/>
      <c r="F664" s="126">
        <v>3.0000000000000001E-5</v>
      </c>
    </row>
    <row r="665" spans="1:6">
      <c r="A665" s="123" t="s">
        <v>393</v>
      </c>
      <c r="B665" s="124" t="s">
        <v>882</v>
      </c>
      <c r="C665" s="124" t="s">
        <v>883</v>
      </c>
      <c r="D665" s="125" t="s">
        <v>30</v>
      </c>
      <c r="E665" s="126"/>
      <c r="F665" s="126">
        <v>2.6166</v>
      </c>
    </row>
    <row r="666" spans="1:6">
      <c r="A666" s="123" t="s">
        <v>394</v>
      </c>
      <c r="B666" s="124" t="s">
        <v>1064</v>
      </c>
      <c r="C666" s="124" t="s">
        <v>1065</v>
      </c>
      <c r="D666" s="125" t="s">
        <v>14</v>
      </c>
      <c r="E666" s="126"/>
      <c r="F666" s="126">
        <v>7.714E-2</v>
      </c>
    </row>
    <row r="667" spans="1:6">
      <c r="A667" s="123" t="s">
        <v>395</v>
      </c>
      <c r="B667" s="124" t="s">
        <v>1154</v>
      </c>
      <c r="C667" s="124" t="s">
        <v>1155</v>
      </c>
      <c r="D667" s="125" t="s">
        <v>14</v>
      </c>
      <c r="E667" s="126"/>
      <c r="F667" s="126">
        <v>3.114E-3</v>
      </c>
    </row>
    <row r="668" spans="1:6">
      <c r="A668" s="123" t="s">
        <v>396</v>
      </c>
      <c r="B668" s="124" t="s">
        <v>729</v>
      </c>
      <c r="C668" s="124" t="s">
        <v>730</v>
      </c>
      <c r="D668" s="125" t="s">
        <v>14</v>
      </c>
      <c r="E668" s="126"/>
      <c r="F668" s="126">
        <v>6.8059999999999996E-2</v>
      </c>
    </row>
    <row r="669" spans="1:6">
      <c r="A669" s="123" t="s">
        <v>397</v>
      </c>
      <c r="B669" s="124" t="s">
        <v>732</v>
      </c>
      <c r="C669" s="124" t="s">
        <v>733</v>
      </c>
      <c r="D669" s="125" t="s">
        <v>14</v>
      </c>
      <c r="E669" s="126"/>
      <c r="F669" s="126">
        <v>2.0500000000000001E-2</v>
      </c>
    </row>
    <row r="670" spans="1:6">
      <c r="A670" s="123" t="s">
        <v>398</v>
      </c>
      <c r="B670" s="124" t="s">
        <v>735</v>
      </c>
      <c r="C670" s="124" t="s">
        <v>736</v>
      </c>
      <c r="D670" s="125" t="s">
        <v>30</v>
      </c>
      <c r="E670" s="126"/>
      <c r="F670" s="126">
        <v>88.56</v>
      </c>
    </row>
    <row r="671" spans="1:6">
      <c r="A671" s="123" t="s">
        <v>399</v>
      </c>
      <c r="B671" s="124" t="s">
        <v>1128</v>
      </c>
      <c r="C671" s="124" t="s">
        <v>1129</v>
      </c>
      <c r="D671" s="125" t="s">
        <v>14</v>
      </c>
      <c r="E671" s="126"/>
      <c r="F671" s="126">
        <v>3.6000000000000002E-4</v>
      </c>
    </row>
    <row r="672" spans="1:6">
      <c r="A672" s="123" t="s">
        <v>310</v>
      </c>
      <c r="B672" s="124" t="s">
        <v>518</v>
      </c>
      <c r="C672" s="124" t="s">
        <v>519</v>
      </c>
      <c r="D672" s="125" t="s">
        <v>14</v>
      </c>
      <c r="E672" s="126"/>
      <c r="F672" s="126">
        <v>1.1709999999999999E-3</v>
      </c>
    </row>
    <row r="673" spans="1:6" ht="24">
      <c r="A673" s="123" t="s">
        <v>400</v>
      </c>
      <c r="B673" s="124" t="s">
        <v>1024</v>
      </c>
      <c r="C673" s="124" t="s">
        <v>1025</v>
      </c>
      <c r="D673" s="125" t="s">
        <v>14</v>
      </c>
      <c r="E673" s="126"/>
      <c r="F673" s="126">
        <v>2.0000000000000001E-4</v>
      </c>
    </row>
    <row r="674" spans="1:6" ht="24">
      <c r="A674" s="123" t="s">
        <v>401</v>
      </c>
      <c r="B674" s="124" t="s">
        <v>466</v>
      </c>
      <c r="C674" s="124" t="s">
        <v>467</v>
      </c>
      <c r="D674" s="125" t="s">
        <v>14</v>
      </c>
      <c r="E674" s="126"/>
      <c r="F674" s="126">
        <v>5.1500000000000001E-3</v>
      </c>
    </row>
    <row r="675" spans="1:6">
      <c r="A675" s="123" t="s">
        <v>402</v>
      </c>
      <c r="B675" s="124" t="s">
        <v>520</v>
      </c>
      <c r="C675" s="124" t="s">
        <v>521</v>
      </c>
      <c r="D675" s="125" t="s">
        <v>14</v>
      </c>
      <c r="E675" s="126"/>
      <c r="F675" s="126">
        <v>4.2499999999999998E-4</v>
      </c>
    </row>
    <row r="676" spans="1:6">
      <c r="A676" s="123" t="s">
        <v>403</v>
      </c>
      <c r="B676" s="124" t="s">
        <v>1081</v>
      </c>
      <c r="C676" s="124" t="s">
        <v>1082</v>
      </c>
      <c r="D676" s="125" t="s">
        <v>31</v>
      </c>
      <c r="E676" s="126"/>
      <c r="F676" s="126">
        <v>0.89</v>
      </c>
    </row>
    <row r="677" spans="1:6">
      <c r="A677" s="123" t="s">
        <v>468</v>
      </c>
      <c r="B677" s="124" t="s">
        <v>1111</v>
      </c>
      <c r="C677" s="124" t="s">
        <v>1112</v>
      </c>
      <c r="D677" s="125" t="s">
        <v>31</v>
      </c>
      <c r="E677" s="126"/>
      <c r="F677" s="126">
        <v>0.08</v>
      </c>
    </row>
    <row r="678" spans="1:6">
      <c r="A678" s="123" t="s">
        <v>469</v>
      </c>
      <c r="B678" s="124" t="s">
        <v>864</v>
      </c>
      <c r="C678" s="124" t="s">
        <v>865</v>
      </c>
      <c r="D678" s="125" t="s">
        <v>30</v>
      </c>
      <c r="E678" s="126"/>
      <c r="F678" s="126">
        <v>15.04</v>
      </c>
    </row>
    <row r="679" spans="1:6">
      <c r="A679" s="123" t="s">
        <v>470</v>
      </c>
      <c r="B679" s="124" t="s">
        <v>536</v>
      </c>
      <c r="C679" s="124" t="s">
        <v>537</v>
      </c>
      <c r="D679" s="125" t="s">
        <v>14</v>
      </c>
      <c r="E679" s="126"/>
      <c r="F679" s="126">
        <v>6.7900000000000002E-4</v>
      </c>
    </row>
    <row r="680" spans="1:6">
      <c r="A680" s="123" t="s">
        <v>471</v>
      </c>
      <c r="B680" s="124" t="s">
        <v>812</v>
      </c>
      <c r="C680" s="124" t="s">
        <v>813</v>
      </c>
      <c r="D680" s="125" t="s">
        <v>14</v>
      </c>
      <c r="E680" s="126"/>
      <c r="F680" s="126">
        <v>1.696E-3</v>
      </c>
    </row>
    <row r="681" spans="1:6">
      <c r="A681" s="123" t="s">
        <v>472</v>
      </c>
      <c r="B681" s="124" t="s">
        <v>124</v>
      </c>
      <c r="C681" s="124" t="s">
        <v>125</v>
      </c>
      <c r="D681" s="125" t="s">
        <v>16</v>
      </c>
      <c r="E681" s="126"/>
      <c r="F681" s="126">
        <v>0.59499999999999997</v>
      </c>
    </row>
    <row r="682" spans="1:6">
      <c r="A682" s="123" t="s">
        <v>473</v>
      </c>
      <c r="B682" s="124" t="s">
        <v>1113</v>
      </c>
      <c r="C682" s="124" t="s">
        <v>1114</v>
      </c>
      <c r="D682" s="125" t="s">
        <v>14</v>
      </c>
      <c r="E682" s="126"/>
      <c r="F682" s="126">
        <v>1E-4</v>
      </c>
    </row>
    <row r="683" spans="1:6">
      <c r="A683" s="123" t="s">
        <v>474</v>
      </c>
      <c r="B683" s="124" t="s">
        <v>51</v>
      </c>
      <c r="C683" s="124" t="s">
        <v>50</v>
      </c>
      <c r="D683" s="125" t="s">
        <v>31</v>
      </c>
      <c r="E683" s="126"/>
      <c r="F683" s="126">
        <v>0.06</v>
      </c>
    </row>
    <row r="684" spans="1:6">
      <c r="A684" s="123" t="s">
        <v>475</v>
      </c>
      <c r="B684" s="124" t="s">
        <v>1026</v>
      </c>
      <c r="C684" s="124" t="s">
        <v>1027</v>
      </c>
      <c r="D684" s="125" t="s">
        <v>31</v>
      </c>
      <c r="E684" s="126"/>
      <c r="F684" s="126">
        <v>0.48780000000000001</v>
      </c>
    </row>
    <row r="685" spans="1:6">
      <c r="A685" s="123" t="s">
        <v>476</v>
      </c>
      <c r="B685" s="124" t="s">
        <v>815</v>
      </c>
      <c r="C685" s="124" t="s">
        <v>816</v>
      </c>
      <c r="D685" s="125" t="s">
        <v>14</v>
      </c>
      <c r="E685" s="126"/>
      <c r="F685" s="126">
        <v>0.12635199999999999</v>
      </c>
    </row>
    <row r="686" spans="1:6" ht="24">
      <c r="A686" s="123" t="s">
        <v>477</v>
      </c>
      <c r="B686" s="124" t="s">
        <v>1168</v>
      </c>
      <c r="C686" s="124" t="s">
        <v>1169</v>
      </c>
      <c r="D686" s="125" t="s">
        <v>14</v>
      </c>
      <c r="E686" s="126"/>
      <c r="F686" s="126">
        <v>1.7999999999999999E-2</v>
      </c>
    </row>
    <row r="687" spans="1:6">
      <c r="A687" s="123" t="s">
        <v>355</v>
      </c>
      <c r="B687" s="124" t="s">
        <v>1000</v>
      </c>
      <c r="C687" s="124" t="s">
        <v>1001</v>
      </c>
      <c r="D687" s="125" t="s">
        <v>14</v>
      </c>
      <c r="E687" s="126"/>
      <c r="F687" s="126">
        <v>6.0000000000000002E-6</v>
      </c>
    </row>
    <row r="688" spans="1:6">
      <c r="A688" s="123" t="s">
        <v>478</v>
      </c>
      <c r="B688" s="124" t="s">
        <v>1002</v>
      </c>
      <c r="C688" s="124" t="s">
        <v>1003</v>
      </c>
      <c r="D688" s="125" t="s">
        <v>14</v>
      </c>
      <c r="E688" s="126"/>
      <c r="F688" s="126">
        <v>1.2E-5</v>
      </c>
    </row>
    <row r="689" spans="1:6">
      <c r="A689" s="123" t="s">
        <v>479</v>
      </c>
      <c r="B689" s="124" t="s">
        <v>1069</v>
      </c>
      <c r="C689" s="124" t="s">
        <v>1070</v>
      </c>
      <c r="D689" s="125" t="s">
        <v>14</v>
      </c>
      <c r="E689" s="126"/>
      <c r="F689" s="126">
        <v>4.5869999999999999E-3</v>
      </c>
    </row>
    <row r="690" spans="1:6">
      <c r="A690" s="123" t="s">
        <v>480</v>
      </c>
      <c r="B690" s="124" t="s">
        <v>538</v>
      </c>
      <c r="C690" s="124" t="s">
        <v>539</v>
      </c>
      <c r="D690" s="125" t="s">
        <v>14</v>
      </c>
      <c r="E690" s="126"/>
      <c r="F690" s="126">
        <v>2.3340000000000001E-3</v>
      </c>
    </row>
    <row r="691" spans="1:6">
      <c r="A691" s="123" t="s">
        <v>481</v>
      </c>
      <c r="B691" s="124" t="s">
        <v>611</v>
      </c>
      <c r="C691" s="124" t="s">
        <v>612</v>
      </c>
      <c r="D691" s="125" t="s">
        <v>14</v>
      </c>
      <c r="E691" s="126"/>
      <c r="F691" s="126">
        <v>2.516E-3</v>
      </c>
    </row>
    <row r="692" spans="1:6">
      <c r="A692" s="123" t="s">
        <v>482</v>
      </c>
      <c r="B692" s="124" t="s">
        <v>680</v>
      </c>
      <c r="C692" s="124" t="s">
        <v>681</v>
      </c>
      <c r="D692" s="125" t="s">
        <v>31</v>
      </c>
      <c r="E692" s="126"/>
      <c r="F692" s="126">
        <v>0.104</v>
      </c>
    </row>
    <row r="693" spans="1:6">
      <c r="A693" s="123" t="s">
        <v>483</v>
      </c>
      <c r="B693" s="124" t="s">
        <v>848</v>
      </c>
      <c r="C693" s="124" t="s">
        <v>849</v>
      </c>
      <c r="D693" s="125" t="s">
        <v>36</v>
      </c>
      <c r="E693" s="126"/>
      <c r="F693" s="126">
        <v>142.02000000000001</v>
      </c>
    </row>
    <row r="694" spans="1:6">
      <c r="A694" s="123" t="s">
        <v>484</v>
      </c>
      <c r="B694" s="124" t="s">
        <v>540</v>
      </c>
      <c r="C694" s="124" t="s">
        <v>541</v>
      </c>
      <c r="D694" s="125" t="s">
        <v>14</v>
      </c>
      <c r="E694" s="126"/>
      <c r="F694" s="126">
        <v>3.4999999999999997E-5</v>
      </c>
    </row>
    <row r="695" spans="1:6">
      <c r="A695" s="123" t="s">
        <v>485</v>
      </c>
      <c r="B695" s="124" t="s">
        <v>522</v>
      </c>
      <c r="C695" s="124" t="s">
        <v>523</v>
      </c>
      <c r="D695" s="125" t="s">
        <v>30</v>
      </c>
      <c r="E695" s="126"/>
      <c r="F695" s="126">
        <v>1.0650999999999999</v>
      </c>
    </row>
    <row r="696" spans="1:6">
      <c r="A696" s="123" t="s">
        <v>486</v>
      </c>
      <c r="B696" s="124" t="s">
        <v>738</v>
      </c>
      <c r="C696" s="124" t="s">
        <v>739</v>
      </c>
      <c r="D696" s="125" t="s">
        <v>24</v>
      </c>
      <c r="E696" s="126"/>
      <c r="F696" s="126">
        <v>0.73799999999999999</v>
      </c>
    </row>
    <row r="697" spans="1:6">
      <c r="A697" s="123" t="s">
        <v>487</v>
      </c>
      <c r="B697" s="124" t="s">
        <v>576</v>
      </c>
      <c r="C697" s="124" t="s">
        <v>577</v>
      </c>
      <c r="D697" s="125" t="s">
        <v>31</v>
      </c>
      <c r="E697" s="126"/>
      <c r="F697" s="126">
        <v>0.59360000000000002</v>
      </c>
    </row>
    <row r="698" spans="1:6">
      <c r="A698" s="123" t="s">
        <v>488</v>
      </c>
      <c r="B698" s="124" t="s">
        <v>41</v>
      </c>
      <c r="C698" s="124" t="s">
        <v>42</v>
      </c>
      <c r="D698" s="125" t="s">
        <v>30</v>
      </c>
      <c r="E698" s="126"/>
      <c r="F698" s="126">
        <v>3.7892000000000001</v>
      </c>
    </row>
    <row r="699" spans="1:6">
      <c r="A699" s="123" t="s">
        <v>489</v>
      </c>
      <c r="B699" s="124" t="s">
        <v>146</v>
      </c>
      <c r="C699" s="124" t="s">
        <v>147</v>
      </c>
      <c r="D699" s="125" t="s">
        <v>31</v>
      </c>
      <c r="E699" s="126"/>
      <c r="F699" s="126">
        <v>3.4000000000000002E-2</v>
      </c>
    </row>
    <row r="700" spans="1:6" ht="24">
      <c r="A700" s="123" t="s">
        <v>490</v>
      </c>
      <c r="B700" s="124" t="s">
        <v>605</v>
      </c>
      <c r="C700" s="124" t="s">
        <v>606</v>
      </c>
      <c r="D700" s="125" t="s">
        <v>16</v>
      </c>
      <c r="E700" s="126"/>
      <c r="F700" s="126">
        <v>2.001E-2</v>
      </c>
    </row>
    <row r="701" spans="1:6" ht="24">
      <c r="A701" s="123" t="s">
        <v>491</v>
      </c>
      <c r="B701" s="124" t="s">
        <v>542</v>
      </c>
      <c r="C701" s="124" t="s">
        <v>543</v>
      </c>
      <c r="D701" s="125" t="s">
        <v>16</v>
      </c>
      <c r="E701" s="126"/>
      <c r="F701" s="126">
        <v>1.75E-4</v>
      </c>
    </row>
    <row r="702" spans="1:6" ht="24">
      <c r="A702" s="123" t="s">
        <v>492</v>
      </c>
      <c r="B702" s="124" t="s">
        <v>439</v>
      </c>
      <c r="C702" s="124" t="s">
        <v>440</v>
      </c>
      <c r="D702" s="125" t="s">
        <v>16</v>
      </c>
      <c r="E702" s="126"/>
      <c r="F702" s="126">
        <v>1.7080000000000001E-2</v>
      </c>
    </row>
    <row r="703" spans="1:6" ht="24">
      <c r="A703" s="123" t="s">
        <v>493</v>
      </c>
      <c r="B703" s="124" t="s">
        <v>707</v>
      </c>
      <c r="C703" s="124" t="s">
        <v>708</v>
      </c>
      <c r="D703" s="125" t="s">
        <v>16</v>
      </c>
      <c r="E703" s="126"/>
      <c r="F703" s="126">
        <v>3.8E-3</v>
      </c>
    </row>
    <row r="704" spans="1:6" s="85" customFormat="1" ht="24">
      <c r="A704" s="123" t="s">
        <v>494</v>
      </c>
      <c r="B704" s="124" t="s">
        <v>607</v>
      </c>
      <c r="C704" s="124" t="s">
        <v>608</v>
      </c>
      <c r="D704" s="125" t="s">
        <v>16</v>
      </c>
      <c r="E704" s="126"/>
      <c r="F704" s="126">
        <v>1.2832E-2</v>
      </c>
    </row>
    <row r="705" spans="1:6" ht="24">
      <c r="A705" s="123" t="s">
        <v>495</v>
      </c>
      <c r="B705" s="124" t="s">
        <v>524</v>
      </c>
      <c r="C705" s="124" t="s">
        <v>525</v>
      </c>
      <c r="D705" s="125" t="s">
        <v>16</v>
      </c>
      <c r="E705" s="126"/>
      <c r="F705" s="126">
        <v>3.8370000000000001E-2</v>
      </c>
    </row>
    <row r="706" spans="1:6" ht="24">
      <c r="A706" s="123" t="s">
        <v>578</v>
      </c>
      <c r="B706" s="124" t="s">
        <v>1143</v>
      </c>
      <c r="C706" s="124" t="s">
        <v>1144</v>
      </c>
      <c r="D706" s="125" t="s">
        <v>31</v>
      </c>
      <c r="E706" s="126"/>
      <c r="F706" s="126">
        <v>1.1200000000000001</v>
      </c>
    </row>
    <row r="707" spans="1:6">
      <c r="A707" s="123" t="s">
        <v>579</v>
      </c>
      <c r="B707" s="124" t="s">
        <v>886</v>
      </c>
      <c r="C707" s="124" t="s">
        <v>887</v>
      </c>
      <c r="D707" s="125" t="s">
        <v>31</v>
      </c>
      <c r="E707" s="126"/>
      <c r="F707" s="126">
        <v>3.1751999999999998</v>
      </c>
    </row>
    <row r="708" spans="1:6">
      <c r="A708" s="123" t="s">
        <v>613</v>
      </c>
      <c r="B708" s="124" t="s">
        <v>889</v>
      </c>
      <c r="C708" s="124" t="s">
        <v>890</v>
      </c>
      <c r="D708" s="125" t="s">
        <v>31</v>
      </c>
      <c r="E708" s="126"/>
      <c r="F708" s="126">
        <v>1.1025</v>
      </c>
    </row>
    <row r="709" spans="1:6">
      <c r="A709" s="123" t="s">
        <v>614</v>
      </c>
      <c r="B709" s="124" t="s">
        <v>1028</v>
      </c>
      <c r="C709" s="124" t="s">
        <v>1029</v>
      </c>
      <c r="D709" s="125" t="s">
        <v>31</v>
      </c>
      <c r="E709" s="126"/>
      <c r="F709" s="126">
        <v>0.04</v>
      </c>
    </row>
    <row r="710" spans="1:6">
      <c r="A710" s="123" t="s">
        <v>615</v>
      </c>
      <c r="B710" s="124" t="s">
        <v>1083</v>
      </c>
      <c r="C710" s="124" t="s">
        <v>1084</v>
      </c>
      <c r="D710" s="125" t="s">
        <v>31</v>
      </c>
      <c r="E710" s="126"/>
      <c r="F710" s="126">
        <v>0.6</v>
      </c>
    </row>
    <row r="711" spans="1:6">
      <c r="A711" s="123" t="s">
        <v>616</v>
      </c>
      <c r="B711" s="124" t="s">
        <v>1291</v>
      </c>
      <c r="C711" s="124" t="s">
        <v>1292</v>
      </c>
      <c r="D711" s="125" t="s">
        <v>31</v>
      </c>
      <c r="E711" s="126"/>
      <c r="F711" s="126">
        <v>8.0100000000000005E-2</v>
      </c>
    </row>
    <row r="712" spans="1:6">
      <c r="A712" s="123" t="s">
        <v>617</v>
      </c>
      <c r="B712" s="124" t="s">
        <v>152</v>
      </c>
      <c r="C712" s="124" t="s">
        <v>153</v>
      </c>
      <c r="D712" s="125" t="s">
        <v>14</v>
      </c>
      <c r="E712" s="126"/>
      <c r="F712" s="126">
        <v>4.3790000000000001E-3</v>
      </c>
    </row>
    <row r="713" spans="1:6">
      <c r="A713" s="123" t="s">
        <v>618</v>
      </c>
      <c r="B713" s="124" t="s">
        <v>1156</v>
      </c>
      <c r="C713" s="124" t="s">
        <v>1157</v>
      </c>
      <c r="D713" s="125" t="s">
        <v>14</v>
      </c>
      <c r="E713" s="126"/>
      <c r="F713" s="126">
        <v>0.31159999999999999</v>
      </c>
    </row>
    <row r="714" spans="1:6">
      <c r="A714" s="123" t="s">
        <v>619</v>
      </c>
      <c r="B714" s="124" t="s">
        <v>892</v>
      </c>
      <c r="C714" s="124" t="s">
        <v>1238</v>
      </c>
      <c r="D714" s="125" t="s">
        <v>30</v>
      </c>
      <c r="E714" s="126"/>
      <c r="F714" s="126">
        <v>2.94</v>
      </c>
    </row>
    <row r="715" spans="1:6">
      <c r="A715" s="123" t="s">
        <v>620</v>
      </c>
      <c r="B715" s="124" t="s">
        <v>45</v>
      </c>
      <c r="C715" s="124" t="s">
        <v>44</v>
      </c>
      <c r="D715" s="125" t="s">
        <v>31</v>
      </c>
      <c r="E715" s="126"/>
      <c r="F715" s="126">
        <v>2.3163999999999998</v>
      </c>
    </row>
    <row r="716" spans="1:6">
      <c r="A716" s="123" t="s">
        <v>621</v>
      </c>
      <c r="B716" s="124" t="s">
        <v>820</v>
      </c>
      <c r="C716" s="124" t="s">
        <v>821</v>
      </c>
      <c r="D716" s="125" t="s">
        <v>31</v>
      </c>
      <c r="E716" s="126"/>
      <c r="F716" s="126">
        <v>65.296000000000006</v>
      </c>
    </row>
    <row r="717" spans="1:6">
      <c r="A717" s="123" t="s">
        <v>622</v>
      </c>
      <c r="B717" s="124" t="s">
        <v>850</v>
      </c>
      <c r="C717" s="124" t="s">
        <v>851</v>
      </c>
      <c r="D717" s="125" t="s">
        <v>35</v>
      </c>
      <c r="E717" s="126"/>
      <c r="F717" s="126">
        <v>54.54</v>
      </c>
    </row>
    <row r="718" spans="1:6">
      <c r="A718" s="123" t="s">
        <v>623</v>
      </c>
      <c r="B718" s="124" t="s">
        <v>1115</v>
      </c>
      <c r="C718" s="124" t="s">
        <v>1116</v>
      </c>
      <c r="D718" s="125" t="s">
        <v>160</v>
      </c>
      <c r="E718" s="126"/>
      <c r="F718" s="126">
        <v>2</v>
      </c>
    </row>
    <row r="719" spans="1:6">
      <c r="A719" s="123" t="s">
        <v>624</v>
      </c>
      <c r="B719" s="124" t="s">
        <v>1158</v>
      </c>
      <c r="C719" s="124" t="s">
        <v>1159</v>
      </c>
      <c r="D719" s="125" t="s">
        <v>16</v>
      </c>
      <c r="E719" s="126"/>
      <c r="F719" s="126">
        <v>1.827</v>
      </c>
    </row>
    <row r="720" spans="1:6">
      <c r="A720" s="123" t="s">
        <v>625</v>
      </c>
      <c r="B720" s="124" t="s">
        <v>1164</v>
      </c>
      <c r="C720" s="124" t="s">
        <v>1165</v>
      </c>
      <c r="D720" s="125" t="s">
        <v>16</v>
      </c>
      <c r="E720" s="126"/>
      <c r="F720" s="126">
        <v>2.9434999999999998</v>
      </c>
    </row>
    <row r="721" spans="1:6">
      <c r="A721" s="123" t="s">
        <v>626</v>
      </c>
      <c r="B721" s="124" t="s">
        <v>710</v>
      </c>
      <c r="C721" s="124" t="s">
        <v>711</v>
      </c>
      <c r="D721" s="125" t="s">
        <v>16</v>
      </c>
      <c r="E721" s="126"/>
      <c r="F721" s="126">
        <v>1.7784</v>
      </c>
    </row>
    <row r="722" spans="1:6">
      <c r="A722" s="123" t="s">
        <v>627</v>
      </c>
      <c r="B722" s="124" t="s">
        <v>446</v>
      </c>
      <c r="C722" s="124" t="s">
        <v>447</v>
      </c>
      <c r="D722" s="125" t="s">
        <v>16</v>
      </c>
      <c r="E722" s="126"/>
      <c r="F722" s="126">
        <v>5.45</v>
      </c>
    </row>
    <row r="723" spans="1:6">
      <c r="A723" s="123" t="s">
        <v>628</v>
      </c>
      <c r="B723" s="124" t="s">
        <v>912</v>
      </c>
      <c r="C723" s="124" t="s">
        <v>913</v>
      </c>
      <c r="D723" s="125" t="s">
        <v>14</v>
      </c>
      <c r="E723" s="126"/>
      <c r="F723" s="126">
        <v>5.5999999999999995E-4</v>
      </c>
    </row>
    <row r="724" spans="1:6">
      <c r="A724" s="123" t="s">
        <v>629</v>
      </c>
      <c r="B724" s="124" t="s">
        <v>693</v>
      </c>
      <c r="C724" s="124" t="s">
        <v>694</v>
      </c>
      <c r="D724" s="125" t="s">
        <v>16</v>
      </c>
      <c r="E724" s="126"/>
      <c r="F724" s="126">
        <v>23.614799999999999</v>
      </c>
    </row>
    <row r="725" spans="1:6">
      <c r="A725" s="123" t="s">
        <v>630</v>
      </c>
      <c r="B725" s="124" t="s">
        <v>544</v>
      </c>
      <c r="C725" s="124" t="s">
        <v>545</v>
      </c>
      <c r="D725" s="125" t="s">
        <v>31</v>
      </c>
      <c r="E725" s="126"/>
      <c r="F725" s="126">
        <v>0.17849999999999999</v>
      </c>
    </row>
    <row r="726" spans="1:6">
      <c r="A726" s="123" t="s">
        <v>602</v>
      </c>
      <c r="B726" s="124" t="s">
        <v>1133</v>
      </c>
      <c r="C726" s="124" t="s">
        <v>1445</v>
      </c>
      <c r="D726" s="125" t="s">
        <v>35</v>
      </c>
      <c r="E726" s="126"/>
      <c r="F726" s="126">
        <v>21.576000000000001</v>
      </c>
    </row>
    <row r="727" spans="1:6">
      <c r="A727" s="123" t="s">
        <v>1174</v>
      </c>
      <c r="B727" s="124" t="s">
        <v>1160</v>
      </c>
      <c r="C727" s="124" t="s">
        <v>1161</v>
      </c>
      <c r="D727" s="125" t="s">
        <v>30</v>
      </c>
      <c r="E727" s="126"/>
      <c r="F727" s="126">
        <v>0.52559999999999996</v>
      </c>
    </row>
    <row r="728" spans="1:6">
      <c r="A728" s="123" t="s">
        <v>1175</v>
      </c>
      <c r="B728" s="124" t="s">
        <v>49</v>
      </c>
      <c r="C728" s="124" t="s">
        <v>48</v>
      </c>
      <c r="D728" s="125" t="s">
        <v>24</v>
      </c>
      <c r="E728" s="126"/>
      <c r="F728" s="126">
        <v>2.4E-2</v>
      </c>
    </row>
    <row r="729" spans="1:6">
      <c r="A729" s="123" t="s">
        <v>1176</v>
      </c>
      <c r="B729" s="124" t="s">
        <v>413</v>
      </c>
      <c r="C729" s="124" t="s">
        <v>414</v>
      </c>
      <c r="D729" s="125" t="s">
        <v>203</v>
      </c>
      <c r="E729" s="126"/>
      <c r="F729" s="126">
        <v>0.63859999999999995</v>
      </c>
    </row>
    <row r="730" spans="1:6">
      <c r="A730" s="123" t="s">
        <v>1177</v>
      </c>
      <c r="B730" s="124" t="s">
        <v>415</v>
      </c>
      <c r="C730" s="124" t="s">
        <v>416</v>
      </c>
      <c r="D730" s="125" t="s">
        <v>36</v>
      </c>
      <c r="E730" s="126"/>
      <c r="F730" s="126">
        <v>12.24</v>
      </c>
    </row>
    <row r="731" spans="1:6">
      <c r="A731" s="123" t="s">
        <v>1178</v>
      </c>
      <c r="B731" s="124" t="s">
        <v>1117</v>
      </c>
      <c r="C731" s="124" t="s">
        <v>1118</v>
      </c>
      <c r="D731" s="125" t="s">
        <v>31</v>
      </c>
      <c r="E731" s="126"/>
      <c r="F731" s="126">
        <v>2</v>
      </c>
    </row>
    <row r="732" spans="1:6">
      <c r="A732" s="123" t="s">
        <v>1179</v>
      </c>
      <c r="B732" s="124" t="s">
        <v>945</v>
      </c>
      <c r="C732" s="124" t="s">
        <v>946</v>
      </c>
      <c r="D732" s="125" t="s">
        <v>461</v>
      </c>
      <c r="E732" s="126"/>
      <c r="F732" s="126">
        <v>57.68</v>
      </c>
    </row>
    <row r="733" spans="1:6">
      <c r="A733" s="123" t="s">
        <v>1180</v>
      </c>
      <c r="B733" s="124" t="s">
        <v>741</v>
      </c>
      <c r="C733" s="124" t="s">
        <v>742</v>
      </c>
      <c r="D733" s="125" t="s">
        <v>35</v>
      </c>
      <c r="E733" s="126"/>
      <c r="F733" s="126">
        <v>418.2</v>
      </c>
    </row>
    <row r="734" spans="1:6">
      <c r="A734" s="123" t="s">
        <v>1181</v>
      </c>
      <c r="B734" s="124" t="s">
        <v>744</v>
      </c>
      <c r="C734" s="124" t="s">
        <v>745</v>
      </c>
      <c r="D734" s="125" t="s">
        <v>36</v>
      </c>
      <c r="E734" s="126"/>
      <c r="F734" s="126">
        <v>246</v>
      </c>
    </row>
    <row r="735" spans="1:6">
      <c r="A735" s="123" t="s">
        <v>1182</v>
      </c>
      <c r="B735" s="124" t="s">
        <v>747</v>
      </c>
      <c r="C735" s="124" t="s">
        <v>748</v>
      </c>
      <c r="D735" s="125" t="s">
        <v>36</v>
      </c>
      <c r="E735" s="126"/>
      <c r="F735" s="126">
        <v>98.4</v>
      </c>
    </row>
    <row r="736" spans="1:6">
      <c r="A736" s="123" t="s">
        <v>1183</v>
      </c>
      <c r="B736" s="124" t="s">
        <v>750</v>
      </c>
      <c r="C736" s="124" t="s">
        <v>751</v>
      </c>
      <c r="D736" s="125" t="s">
        <v>36</v>
      </c>
      <c r="E736" s="126"/>
      <c r="F736" s="126">
        <v>59.04</v>
      </c>
    </row>
    <row r="737" spans="1:6">
      <c r="A737" s="123" t="s">
        <v>1184</v>
      </c>
      <c r="B737" s="124" t="s">
        <v>753</v>
      </c>
      <c r="C737" s="124" t="s">
        <v>754</v>
      </c>
      <c r="D737" s="125" t="s">
        <v>36</v>
      </c>
      <c r="E737" s="126"/>
      <c r="F737" s="126">
        <v>59.04</v>
      </c>
    </row>
    <row r="738" spans="1:6">
      <c r="A738" s="123" t="s">
        <v>360</v>
      </c>
      <c r="B738" s="124" t="s">
        <v>756</v>
      </c>
      <c r="C738" s="124" t="s">
        <v>757</v>
      </c>
      <c r="D738" s="125" t="s">
        <v>36</v>
      </c>
      <c r="E738" s="126"/>
      <c r="F738" s="126">
        <v>123</v>
      </c>
    </row>
    <row r="739" spans="1:6">
      <c r="A739" s="123" t="s">
        <v>1185</v>
      </c>
      <c r="B739" s="124" t="s">
        <v>1170</v>
      </c>
      <c r="C739" s="124" t="s">
        <v>1171</v>
      </c>
      <c r="D739" s="125" t="s">
        <v>14</v>
      </c>
      <c r="E739" s="126"/>
      <c r="F739" s="126">
        <v>0.25080000000000002</v>
      </c>
    </row>
    <row r="740" spans="1:6">
      <c r="A740" s="123" t="s">
        <v>1186</v>
      </c>
      <c r="B740" s="124" t="s">
        <v>526</v>
      </c>
      <c r="C740" s="124" t="s">
        <v>527</v>
      </c>
      <c r="D740" s="125" t="s">
        <v>30</v>
      </c>
      <c r="E740" s="126"/>
      <c r="F740" s="126">
        <v>1.4355</v>
      </c>
    </row>
    <row r="741" spans="1:6" ht="12.75" customHeight="1">
      <c r="A741" s="123" t="s">
        <v>1187</v>
      </c>
      <c r="B741" s="124" t="s">
        <v>186</v>
      </c>
      <c r="C741" s="124" t="s">
        <v>187</v>
      </c>
      <c r="D741" s="125" t="s">
        <v>14</v>
      </c>
      <c r="E741" s="126"/>
      <c r="F741" s="126">
        <v>7.45E-4</v>
      </c>
    </row>
    <row r="742" spans="1:6">
      <c r="A742" s="123" t="s">
        <v>1188</v>
      </c>
      <c r="B742" s="124" t="s">
        <v>1071</v>
      </c>
      <c r="C742" s="124" t="s">
        <v>1072</v>
      </c>
      <c r="D742" s="125" t="s">
        <v>89</v>
      </c>
      <c r="E742" s="126"/>
      <c r="F742" s="126">
        <v>10.295999999999999</v>
      </c>
    </row>
    <row r="743" spans="1:6">
      <c r="A743" s="123" t="s">
        <v>1189</v>
      </c>
      <c r="B743" s="124" t="s">
        <v>1030</v>
      </c>
      <c r="C743" s="124" t="s">
        <v>1031</v>
      </c>
      <c r="D743" s="125" t="s">
        <v>847</v>
      </c>
      <c r="E743" s="126"/>
      <c r="F743" s="126">
        <v>133.27000000000001</v>
      </c>
    </row>
    <row r="744" spans="1:6">
      <c r="A744" s="123" t="s">
        <v>1190</v>
      </c>
      <c r="B744" s="124" t="s">
        <v>926</v>
      </c>
      <c r="C744" s="124" t="s">
        <v>927</v>
      </c>
      <c r="D744" s="125" t="s">
        <v>30</v>
      </c>
      <c r="E744" s="126"/>
      <c r="F744" s="126">
        <v>7.8</v>
      </c>
    </row>
    <row r="745" spans="1:6">
      <c r="A745" s="123" t="s">
        <v>1191</v>
      </c>
      <c r="B745" s="124" t="s">
        <v>948</v>
      </c>
      <c r="C745" s="124" t="s">
        <v>949</v>
      </c>
      <c r="D745" s="125" t="s">
        <v>203</v>
      </c>
      <c r="E745" s="126"/>
      <c r="F745" s="126">
        <v>0.2472</v>
      </c>
    </row>
    <row r="746" spans="1:6" ht="24">
      <c r="A746" s="123" t="s">
        <v>1192</v>
      </c>
      <c r="B746" s="124" t="s">
        <v>1147</v>
      </c>
      <c r="C746" s="124" t="s">
        <v>1148</v>
      </c>
      <c r="D746" s="125" t="s">
        <v>35</v>
      </c>
      <c r="E746" s="126"/>
      <c r="F746" s="126">
        <v>27.943999999999999</v>
      </c>
    </row>
    <row r="747" spans="1:6">
      <c r="A747" s="123" t="s">
        <v>1193</v>
      </c>
      <c r="B747" s="124" t="s">
        <v>951</v>
      </c>
      <c r="C747" s="124" t="s">
        <v>952</v>
      </c>
      <c r="D747" s="125" t="s">
        <v>461</v>
      </c>
      <c r="E747" s="126"/>
      <c r="F747" s="126">
        <v>10.093999999999999</v>
      </c>
    </row>
    <row r="748" spans="1:6">
      <c r="A748" s="123" t="s">
        <v>1194</v>
      </c>
      <c r="B748" s="124" t="s">
        <v>1294</v>
      </c>
      <c r="C748" s="124" t="s">
        <v>1295</v>
      </c>
      <c r="D748" s="125" t="s">
        <v>36</v>
      </c>
      <c r="E748" s="126"/>
      <c r="F748" s="126">
        <v>6</v>
      </c>
    </row>
    <row r="749" spans="1:6">
      <c r="A749" s="123" t="s">
        <v>1195</v>
      </c>
      <c r="B749" s="124" t="s">
        <v>1032</v>
      </c>
      <c r="C749" s="124" t="s">
        <v>1033</v>
      </c>
      <c r="D749" s="125" t="s">
        <v>36</v>
      </c>
      <c r="E749" s="126"/>
      <c r="F749" s="126">
        <v>20</v>
      </c>
    </row>
    <row r="750" spans="1:6">
      <c r="A750" s="123" t="s">
        <v>1196</v>
      </c>
      <c r="B750" s="124" t="s">
        <v>47</v>
      </c>
      <c r="C750" s="124" t="s">
        <v>46</v>
      </c>
      <c r="D750" s="125" t="s">
        <v>31</v>
      </c>
      <c r="E750" s="126"/>
      <c r="F750" s="126">
        <v>0.13200000000000001</v>
      </c>
    </row>
    <row r="751" spans="1:6">
      <c r="A751" s="123" t="s">
        <v>1197</v>
      </c>
      <c r="B751" s="124" t="s">
        <v>1004</v>
      </c>
      <c r="C751" s="124" t="s">
        <v>1005</v>
      </c>
      <c r="D751" s="125" t="s">
        <v>203</v>
      </c>
      <c r="E751" s="126"/>
      <c r="F751" s="126">
        <v>4.1200000000000001E-2</v>
      </c>
    </row>
    <row r="752" spans="1:6">
      <c r="A752" s="123" t="s">
        <v>1198</v>
      </c>
      <c r="B752" s="124" t="s">
        <v>954</v>
      </c>
      <c r="C752" s="124" t="s">
        <v>955</v>
      </c>
      <c r="D752" s="125" t="s">
        <v>203</v>
      </c>
      <c r="E752" s="126"/>
      <c r="F752" s="126">
        <v>6.18</v>
      </c>
    </row>
    <row r="753" spans="1:6">
      <c r="A753" s="123" t="s">
        <v>1199</v>
      </c>
      <c r="B753" s="124" t="s">
        <v>1034</v>
      </c>
      <c r="C753" s="124" t="s">
        <v>1035</v>
      </c>
      <c r="D753" s="125" t="s">
        <v>31</v>
      </c>
      <c r="E753" s="126"/>
      <c r="F753" s="126">
        <v>0.79300000000000004</v>
      </c>
    </row>
    <row r="754" spans="1:6">
      <c r="A754" s="123" t="s">
        <v>1200</v>
      </c>
      <c r="B754" s="124" t="s">
        <v>462</v>
      </c>
      <c r="C754" s="124" t="s">
        <v>463</v>
      </c>
      <c r="D754" s="125" t="s">
        <v>203</v>
      </c>
      <c r="E754" s="126"/>
      <c r="F754" s="126">
        <v>0.28560000000000002</v>
      </c>
    </row>
    <row r="755" spans="1:6">
      <c r="A755" s="123" t="s">
        <v>1201</v>
      </c>
      <c r="B755" s="124" t="s">
        <v>1013</v>
      </c>
      <c r="C755" s="124" t="s">
        <v>1014</v>
      </c>
      <c r="D755" s="125" t="s">
        <v>203</v>
      </c>
      <c r="E755" s="126"/>
      <c r="F755" s="126">
        <v>0.59160000000000001</v>
      </c>
    </row>
    <row r="756" spans="1:6">
      <c r="A756" s="123" t="s">
        <v>1202</v>
      </c>
      <c r="B756" s="124" t="s">
        <v>957</v>
      </c>
      <c r="C756" s="124" t="s">
        <v>958</v>
      </c>
      <c r="D756" s="125" t="s">
        <v>203</v>
      </c>
      <c r="E756" s="126"/>
      <c r="F756" s="126">
        <v>0.2472</v>
      </c>
    </row>
    <row r="757" spans="1:6">
      <c r="A757" s="123" t="s">
        <v>1203</v>
      </c>
      <c r="B757" s="124" t="s">
        <v>1036</v>
      </c>
      <c r="C757" s="124" t="s">
        <v>1037</v>
      </c>
      <c r="D757" s="125" t="s">
        <v>31</v>
      </c>
      <c r="E757" s="126"/>
      <c r="F757" s="126">
        <v>0.46</v>
      </c>
    </row>
    <row r="758" spans="1:6">
      <c r="A758" s="123" t="s">
        <v>1204</v>
      </c>
      <c r="B758" s="124" t="s">
        <v>960</v>
      </c>
      <c r="C758" s="124" t="s">
        <v>961</v>
      </c>
      <c r="D758" s="125" t="s">
        <v>31</v>
      </c>
      <c r="E758" s="126"/>
      <c r="F758" s="126">
        <v>1.7098</v>
      </c>
    </row>
    <row r="759" spans="1:6">
      <c r="A759" s="123" t="s">
        <v>1205</v>
      </c>
      <c r="B759" s="124" t="s">
        <v>214</v>
      </c>
      <c r="C759" s="124" t="s">
        <v>215</v>
      </c>
      <c r="D759" s="125" t="s">
        <v>14</v>
      </c>
      <c r="E759" s="126"/>
      <c r="F759" s="126">
        <v>7.2999999999999999E-5</v>
      </c>
    </row>
    <row r="760" spans="1:6">
      <c r="A760" s="123" t="s">
        <v>1206</v>
      </c>
      <c r="B760" s="124" t="s">
        <v>824</v>
      </c>
      <c r="C760" s="124" t="s">
        <v>825</v>
      </c>
      <c r="D760" s="125" t="s">
        <v>36</v>
      </c>
      <c r="E760" s="126"/>
      <c r="F760" s="126">
        <v>5.0880000000000001</v>
      </c>
    </row>
    <row r="761" spans="1:6">
      <c r="A761" s="123" t="s">
        <v>1207</v>
      </c>
      <c r="B761" s="124" t="s">
        <v>826</v>
      </c>
      <c r="C761" s="124" t="s">
        <v>827</v>
      </c>
      <c r="D761" s="125" t="s">
        <v>30</v>
      </c>
      <c r="E761" s="126"/>
      <c r="F761" s="126">
        <v>86.495999999999995</v>
      </c>
    </row>
    <row r="762" spans="1:6">
      <c r="A762" s="123" t="s">
        <v>1208</v>
      </c>
      <c r="B762" s="124" t="s">
        <v>828</v>
      </c>
      <c r="C762" s="124" t="s">
        <v>829</v>
      </c>
      <c r="D762" s="125" t="s">
        <v>167</v>
      </c>
      <c r="E762" s="126"/>
      <c r="F762" s="126">
        <v>2.8237999999999999</v>
      </c>
    </row>
    <row r="763" spans="1:6">
      <c r="A763" s="123" t="s">
        <v>1209</v>
      </c>
      <c r="B763" s="124" t="s">
        <v>831</v>
      </c>
      <c r="C763" s="124" t="s">
        <v>832</v>
      </c>
      <c r="D763" s="125" t="s">
        <v>30</v>
      </c>
      <c r="E763" s="126"/>
      <c r="F763" s="126">
        <v>88.191999999999993</v>
      </c>
    </row>
    <row r="764" spans="1:6" ht="24">
      <c r="A764" s="123" t="s">
        <v>1210</v>
      </c>
      <c r="B764" s="124" t="s">
        <v>546</v>
      </c>
      <c r="C764" s="124" t="s">
        <v>547</v>
      </c>
      <c r="D764" s="125" t="s">
        <v>548</v>
      </c>
      <c r="E764" s="126"/>
      <c r="F764" s="126">
        <v>6.5449999999999996E-3</v>
      </c>
    </row>
    <row r="765" spans="1:6" ht="24">
      <c r="A765" s="123" t="s">
        <v>1211</v>
      </c>
      <c r="B765" s="124" t="s">
        <v>1006</v>
      </c>
      <c r="C765" s="124" t="s">
        <v>1007</v>
      </c>
      <c r="D765" s="125" t="s">
        <v>31</v>
      </c>
      <c r="E765" s="126"/>
      <c r="F765" s="126">
        <v>0.14119999999999999</v>
      </c>
    </row>
    <row r="766" spans="1:6">
      <c r="A766" s="123" t="s">
        <v>1212</v>
      </c>
      <c r="B766" s="124" t="s">
        <v>12</v>
      </c>
      <c r="C766" s="124" t="s">
        <v>13</v>
      </c>
      <c r="D766" s="125" t="s">
        <v>14</v>
      </c>
      <c r="E766" s="126"/>
      <c r="F766" s="126">
        <v>0.40014</v>
      </c>
    </row>
    <row r="767" spans="1:6">
      <c r="A767" s="118"/>
      <c r="B767" s="129"/>
      <c r="C767" s="119" t="s">
        <v>404</v>
      </c>
      <c r="D767" s="120"/>
      <c r="E767" s="121"/>
      <c r="F767" s="122"/>
    </row>
    <row r="768" spans="1:6">
      <c r="A768" s="123" t="s">
        <v>1213</v>
      </c>
      <c r="B768" s="124" t="s">
        <v>357</v>
      </c>
      <c r="C768" s="124" t="s">
        <v>1008</v>
      </c>
      <c r="D768" s="125" t="s">
        <v>36</v>
      </c>
      <c r="E768" s="126"/>
      <c r="F768" s="126">
        <v>4</v>
      </c>
    </row>
    <row r="769" spans="1:6">
      <c r="A769" s="123" t="s">
        <v>1214</v>
      </c>
      <c r="B769" s="124" t="s">
        <v>357</v>
      </c>
      <c r="C769" s="124" t="s">
        <v>894</v>
      </c>
      <c r="D769" s="125" t="s">
        <v>895</v>
      </c>
      <c r="E769" s="126"/>
      <c r="F769" s="126">
        <v>3</v>
      </c>
    </row>
    <row r="770" spans="1:6">
      <c r="A770" s="123" t="s">
        <v>1215</v>
      </c>
      <c r="B770" s="124" t="s">
        <v>357</v>
      </c>
      <c r="C770" s="124" t="s">
        <v>1172</v>
      </c>
      <c r="D770" s="125" t="s">
        <v>35</v>
      </c>
      <c r="E770" s="126"/>
      <c r="F770" s="126">
        <v>12</v>
      </c>
    </row>
    <row r="771" spans="1:6">
      <c r="A771" s="123" t="s">
        <v>1216</v>
      </c>
      <c r="B771" s="124" t="s">
        <v>357</v>
      </c>
      <c r="C771" s="124" t="s">
        <v>1135</v>
      </c>
      <c r="D771" s="125" t="s">
        <v>36</v>
      </c>
      <c r="E771" s="126"/>
      <c r="F771" s="126">
        <v>2</v>
      </c>
    </row>
    <row r="772" spans="1:6">
      <c r="A772" s="123" t="s">
        <v>1217</v>
      </c>
      <c r="B772" s="124" t="s">
        <v>357</v>
      </c>
      <c r="C772" s="124" t="s">
        <v>1150</v>
      </c>
      <c r="D772" s="125" t="s">
        <v>36</v>
      </c>
      <c r="E772" s="126"/>
      <c r="F772" s="126">
        <v>4</v>
      </c>
    </row>
    <row r="773" spans="1:6">
      <c r="A773" s="123" t="s">
        <v>1218</v>
      </c>
      <c r="B773" s="124" t="s">
        <v>357</v>
      </c>
      <c r="C773" s="124" t="s">
        <v>1149</v>
      </c>
      <c r="D773" s="125" t="s">
        <v>35</v>
      </c>
      <c r="E773" s="126"/>
      <c r="F773" s="126">
        <v>28</v>
      </c>
    </row>
    <row r="774" spans="1:6">
      <c r="A774" s="123" t="s">
        <v>1219</v>
      </c>
      <c r="B774" s="124" t="s">
        <v>357</v>
      </c>
      <c r="C774" s="124" t="s">
        <v>1134</v>
      </c>
      <c r="D774" s="125" t="s">
        <v>36</v>
      </c>
      <c r="E774" s="126"/>
      <c r="F774" s="126">
        <v>6</v>
      </c>
    </row>
    <row r="775" spans="1:6">
      <c r="A775" s="123" t="s">
        <v>1220</v>
      </c>
      <c r="B775" s="124" t="s">
        <v>357</v>
      </c>
      <c r="C775" s="124" t="s">
        <v>1100</v>
      </c>
      <c r="D775" s="125" t="s">
        <v>35</v>
      </c>
      <c r="E775" s="126"/>
      <c r="F775" s="126">
        <v>200</v>
      </c>
    </row>
    <row r="776" spans="1:6">
      <c r="A776" s="123" t="s">
        <v>1221</v>
      </c>
      <c r="B776" s="124" t="s">
        <v>357</v>
      </c>
      <c r="C776" s="124" t="s">
        <v>995</v>
      </c>
      <c r="D776" s="125" t="s">
        <v>36</v>
      </c>
      <c r="E776" s="126"/>
      <c r="F776" s="126">
        <v>19</v>
      </c>
    </row>
    <row r="777" spans="1:6">
      <c r="A777" s="123" t="s">
        <v>1222</v>
      </c>
      <c r="B777" s="124" t="s">
        <v>357</v>
      </c>
      <c r="C777" s="124" t="s">
        <v>1099</v>
      </c>
      <c r="D777" s="125" t="s">
        <v>36</v>
      </c>
      <c r="E777" s="126"/>
      <c r="F777" s="126">
        <v>6</v>
      </c>
    </row>
    <row r="778" spans="1:6">
      <c r="A778" s="123" t="s">
        <v>1223</v>
      </c>
      <c r="B778" s="124" t="s">
        <v>357</v>
      </c>
      <c r="C778" s="124" t="s">
        <v>1098</v>
      </c>
      <c r="D778" s="125" t="s">
        <v>36</v>
      </c>
      <c r="E778" s="126"/>
      <c r="F778" s="126">
        <v>2</v>
      </c>
    </row>
    <row r="779" spans="1:6">
      <c r="A779" s="123" t="s">
        <v>1224</v>
      </c>
      <c r="B779" s="124" t="s">
        <v>357</v>
      </c>
      <c r="C779" s="124" t="s">
        <v>1097</v>
      </c>
      <c r="D779" s="125" t="s">
        <v>36</v>
      </c>
      <c r="E779" s="126"/>
      <c r="F779" s="126">
        <v>5</v>
      </c>
    </row>
    <row r="780" spans="1:6">
      <c r="A780" s="123" t="s">
        <v>1225</v>
      </c>
      <c r="B780" s="124" t="s">
        <v>357</v>
      </c>
      <c r="C780" s="124" t="s">
        <v>1096</v>
      </c>
      <c r="D780" s="125" t="s">
        <v>36</v>
      </c>
      <c r="E780" s="126"/>
      <c r="F780" s="126">
        <v>3</v>
      </c>
    </row>
    <row r="781" spans="1:6" ht="12.75" customHeight="1">
      <c r="A781" s="123" t="s">
        <v>1226</v>
      </c>
      <c r="B781" s="124" t="s">
        <v>357</v>
      </c>
      <c r="C781" s="124" t="s">
        <v>1095</v>
      </c>
      <c r="D781" s="125" t="s">
        <v>36</v>
      </c>
      <c r="E781" s="126"/>
      <c r="F781" s="126">
        <v>6</v>
      </c>
    </row>
    <row r="782" spans="1:6">
      <c r="A782" s="123" t="s">
        <v>1227</v>
      </c>
      <c r="B782" s="124" t="s">
        <v>357</v>
      </c>
      <c r="C782" s="124" t="s">
        <v>1092</v>
      </c>
      <c r="D782" s="125" t="s">
        <v>36</v>
      </c>
      <c r="E782" s="126"/>
      <c r="F782" s="126">
        <v>2</v>
      </c>
    </row>
    <row r="783" spans="1:6">
      <c r="A783" s="123" t="s">
        <v>1228</v>
      </c>
      <c r="B783" s="124" t="s">
        <v>357</v>
      </c>
      <c r="C783" s="124" t="s">
        <v>1089</v>
      </c>
      <c r="D783" s="125" t="s">
        <v>36</v>
      </c>
      <c r="E783" s="126"/>
      <c r="F783" s="126">
        <v>1</v>
      </c>
    </row>
    <row r="784" spans="1:6">
      <c r="A784" s="123" t="s">
        <v>1229</v>
      </c>
      <c r="B784" s="124" t="s">
        <v>357</v>
      </c>
      <c r="C784" s="124" t="s">
        <v>1086</v>
      </c>
      <c r="D784" s="125" t="s">
        <v>36</v>
      </c>
      <c r="E784" s="126"/>
      <c r="F784" s="126">
        <v>5</v>
      </c>
    </row>
    <row r="785" spans="1:6">
      <c r="A785" s="123" t="s">
        <v>1230</v>
      </c>
      <c r="B785" s="124" t="s">
        <v>357</v>
      </c>
      <c r="C785" s="124" t="s">
        <v>1073</v>
      </c>
      <c r="D785" s="125" t="s">
        <v>35</v>
      </c>
      <c r="E785" s="126"/>
      <c r="F785" s="126">
        <v>130</v>
      </c>
    </row>
    <row r="786" spans="1:6">
      <c r="A786" s="123" t="s">
        <v>1231</v>
      </c>
      <c r="B786" s="124" t="s">
        <v>357</v>
      </c>
      <c r="C786" s="124" t="s">
        <v>1056</v>
      </c>
      <c r="D786" s="125" t="s">
        <v>36</v>
      </c>
      <c r="E786" s="126"/>
      <c r="F786" s="126">
        <v>2</v>
      </c>
    </row>
    <row r="787" spans="1:6">
      <c r="A787" s="123" t="s">
        <v>1232</v>
      </c>
      <c r="B787" s="124" t="s">
        <v>357</v>
      </c>
      <c r="C787" s="124" t="s">
        <v>1046</v>
      </c>
      <c r="D787" s="125" t="s">
        <v>36</v>
      </c>
      <c r="E787" s="126"/>
      <c r="F787" s="126">
        <v>2</v>
      </c>
    </row>
    <row r="788" spans="1:6">
      <c r="A788" s="123" t="s">
        <v>1233</v>
      </c>
      <c r="B788" s="124" t="s">
        <v>357</v>
      </c>
      <c r="C788" s="124" t="s">
        <v>1296</v>
      </c>
      <c r="D788" s="125" t="s">
        <v>36</v>
      </c>
      <c r="E788" s="126"/>
      <c r="F788" s="126">
        <v>3</v>
      </c>
    </row>
    <row r="789" spans="1:6">
      <c r="A789" s="123" t="s">
        <v>1234</v>
      </c>
      <c r="B789" s="124" t="s">
        <v>357</v>
      </c>
      <c r="C789" s="124" t="s">
        <v>1039</v>
      </c>
      <c r="D789" s="125" t="s">
        <v>36</v>
      </c>
      <c r="E789" s="126"/>
      <c r="F789" s="126">
        <v>1</v>
      </c>
    </row>
    <row r="790" spans="1:6">
      <c r="A790" s="123" t="s">
        <v>1235</v>
      </c>
      <c r="B790" s="124" t="s">
        <v>357</v>
      </c>
      <c r="C790" s="124" t="s">
        <v>1038</v>
      </c>
      <c r="D790" s="125" t="s">
        <v>36</v>
      </c>
      <c r="E790" s="126"/>
      <c r="F790" s="126">
        <v>1</v>
      </c>
    </row>
    <row r="791" spans="1:6">
      <c r="A791" s="123" t="s">
        <v>1440</v>
      </c>
      <c r="B791" s="124" t="s">
        <v>357</v>
      </c>
      <c r="C791" s="124" t="s">
        <v>1015</v>
      </c>
      <c r="D791" s="125" t="s">
        <v>36</v>
      </c>
      <c r="E791" s="126"/>
      <c r="F791" s="126">
        <v>28</v>
      </c>
    </row>
    <row r="792" spans="1:6">
      <c r="A792" s="123" t="s">
        <v>1441</v>
      </c>
      <c r="B792" s="124" t="s">
        <v>357</v>
      </c>
      <c r="C792" s="124" t="s">
        <v>996</v>
      </c>
      <c r="D792" s="125" t="s">
        <v>36</v>
      </c>
      <c r="E792" s="126"/>
      <c r="F792" s="126">
        <v>7</v>
      </c>
    </row>
    <row r="793" spans="1:6">
      <c r="A793" s="123" t="s">
        <v>1442</v>
      </c>
      <c r="B793" s="124" t="s">
        <v>357</v>
      </c>
      <c r="C793" s="124" t="s">
        <v>988</v>
      </c>
      <c r="D793" s="125" t="s">
        <v>35</v>
      </c>
      <c r="E793" s="126"/>
      <c r="F793" s="126">
        <v>76</v>
      </c>
    </row>
    <row r="794" spans="1:6">
      <c r="A794" s="123" t="s">
        <v>1443</v>
      </c>
      <c r="B794" s="124" t="s">
        <v>357</v>
      </c>
      <c r="C794" s="124" t="s">
        <v>975</v>
      </c>
      <c r="D794" s="125" t="s">
        <v>35</v>
      </c>
      <c r="E794" s="126"/>
      <c r="F794" s="126">
        <v>72</v>
      </c>
    </row>
    <row r="795" spans="1:6">
      <c r="A795" s="123" t="s">
        <v>1444</v>
      </c>
      <c r="B795" s="124" t="s">
        <v>357</v>
      </c>
      <c r="C795" s="124" t="s">
        <v>962</v>
      </c>
      <c r="D795" s="125" t="s">
        <v>35</v>
      </c>
      <c r="E795" s="126"/>
      <c r="F795" s="126">
        <v>58</v>
      </c>
    </row>
    <row r="796" spans="1:6">
      <c r="A796" s="145"/>
      <c r="B796" s="145"/>
      <c r="C796" s="145"/>
      <c r="D796" s="145"/>
      <c r="E796" s="145"/>
      <c r="F796" s="145"/>
    </row>
    <row r="797" spans="1:6">
      <c r="A797" s="127"/>
      <c r="B797" s="146" t="s">
        <v>271</v>
      </c>
      <c r="C797" s="146"/>
      <c r="D797" s="146" t="s">
        <v>67</v>
      </c>
      <c r="E797" s="146"/>
      <c r="F797" s="146"/>
    </row>
    <row r="798" spans="1:6">
      <c r="A798" s="85"/>
      <c r="B798" s="85"/>
      <c r="C798" s="85"/>
      <c r="D798" s="85"/>
      <c r="E798" s="85"/>
      <c r="F798" s="85"/>
    </row>
  </sheetData>
  <mergeCells count="107">
    <mergeCell ref="A13:F13"/>
    <mergeCell ref="C14:D14"/>
    <mergeCell ref="E15:F15"/>
    <mergeCell ref="A10:A11"/>
    <mergeCell ref="E24:F24"/>
    <mergeCell ref="E234:F234"/>
    <mergeCell ref="E235:F235"/>
    <mergeCell ref="E273:F273"/>
    <mergeCell ref="E281:F281"/>
    <mergeCell ref="E27:F27"/>
    <mergeCell ref="E29:F29"/>
    <mergeCell ref="E31:F31"/>
    <mergeCell ref="E39:F39"/>
    <mergeCell ref="C210:D210"/>
    <mergeCell ref="E211:F211"/>
    <mergeCell ref="E216:F216"/>
    <mergeCell ref="E253:F253"/>
    <mergeCell ref="E20:F20"/>
    <mergeCell ref="C26:D26"/>
    <mergeCell ref="C41:D41"/>
    <mergeCell ref="E42:F42"/>
    <mergeCell ref="E50:F50"/>
    <mergeCell ref="E52:F52"/>
    <mergeCell ref="E69:F69"/>
    <mergeCell ref="B2:F2"/>
    <mergeCell ref="D4:F4"/>
    <mergeCell ref="B7:F7"/>
    <mergeCell ref="B6:F6"/>
    <mergeCell ref="B10:B11"/>
    <mergeCell ref="C10:C11"/>
    <mergeCell ref="D10:D11"/>
    <mergeCell ref="E10:F10"/>
    <mergeCell ref="C9:F9"/>
    <mergeCell ref="E427:F427"/>
    <mergeCell ref="E428:F428"/>
    <mergeCell ref="E437:F437"/>
    <mergeCell ref="E170:F170"/>
    <mergeCell ref="E439:F439"/>
    <mergeCell ref="E187:F187"/>
    <mergeCell ref="E254:F254"/>
    <mergeCell ref="E272:F272"/>
    <mergeCell ref="E280:F280"/>
    <mergeCell ref="E326:F326"/>
    <mergeCell ref="E404:F404"/>
    <mergeCell ref="E415:F415"/>
    <mergeCell ref="E416:F416"/>
    <mergeCell ref="E420:F420"/>
    <mergeCell ref="E421:F421"/>
    <mergeCell ref="E396:F396"/>
    <mergeCell ref="E405:F405"/>
    <mergeCell ref="E377:F377"/>
    <mergeCell ref="E385:F385"/>
    <mergeCell ref="E435:F435"/>
    <mergeCell ref="E436:F436"/>
    <mergeCell ref="E438:F438"/>
    <mergeCell ref="E76:F76"/>
    <mergeCell ref="E84:F84"/>
    <mergeCell ref="E93:F93"/>
    <mergeCell ref="E101:F101"/>
    <mergeCell ref="E110:F110"/>
    <mergeCell ref="E117:F117"/>
    <mergeCell ref="E123:F123"/>
    <mergeCell ref="E138:F138"/>
    <mergeCell ref="E148:F148"/>
    <mergeCell ref="E161:F161"/>
    <mergeCell ref="E188:F188"/>
    <mergeCell ref="E201:F201"/>
    <mergeCell ref="E338:F338"/>
    <mergeCell ref="E351:F351"/>
    <mergeCell ref="C352:D352"/>
    <mergeCell ref="E353:F353"/>
    <mergeCell ref="E355:F355"/>
    <mergeCell ref="E376:F376"/>
    <mergeCell ref="C395:D395"/>
    <mergeCell ref="E283:F283"/>
    <mergeCell ref="E284:F284"/>
    <mergeCell ref="E295:F295"/>
    <mergeCell ref="E296:F296"/>
    <mergeCell ref="E308:F308"/>
    <mergeCell ref="E309:F309"/>
    <mergeCell ref="E327:F327"/>
    <mergeCell ref="E328:F328"/>
    <mergeCell ref="E337:F337"/>
    <mergeCell ref="E440:F440"/>
    <mergeCell ref="E441:F441"/>
    <mergeCell ref="E449:F449"/>
    <mergeCell ref="C450:D450"/>
    <mergeCell ref="E451:F451"/>
    <mergeCell ref="E468:F468"/>
    <mergeCell ref="A569:F569"/>
    <mergeCell ref="A570:C570"/>
    <mergeCell ref="A571:F571"/>
    <mergeCell ref="A796:F796"/>
    <mergeCell ref="B797:C797"/>
    <mergeCell ref="D797:F797"/>
    <mergeCell ref="E482:F482"/>
    <mergeCell ref="E509:F509"/>
    <mergeCell ref="E510:F510"/>
    <mergeCell ref="E511:F511"/>
    <mergeCell ref="C512:D512"/>
    <mergeCell ref="E513:F513"/>
    <mergeCell ref="E535:F535"/>
    <mergeCell ref="E558:F558"/>
    <mergeCell ref="E568:F568"/>
    <mergeCell ref="E497:F497"/>
    <mergeCell ref="E498:F498"/>
    <mergeCell ref="E499:F49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r:id="rId1"/>
  <headerFooter>
    <oddHeader>&amp;L&amp;9ПРОГРАММНЫЙ КОМПЛЕКС АВС4-UZ (РЕДАКЦИЯ 2021.1)&amp;C&amp;P&amp;R700002010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F40"/>
  <sheetViews>
    <sheetView showGridLines="0" view="pageBreakPreview" topLeftCell="A5" zoomScaleSheetLayoutView="100" workbookViewId="0">
      <selection activeCell="C37" sqref="C37"/>
    </sheetView>
  </sheetViews>
  <sheetFormatPr defaultColWidth="9.33203125" defaultRowHeight="12.75"/>
  <cols>
    <col min="1" max="1" width="8.83203125" style="72" customWidth="1"/>
    <col min="2" max="2" width="62.1640625" style="72" customWidth="1"/>
    <col min="3" max="3" width="23" style="72" customWidth="1"/>
    <col min="4" max="4" width="11" style="72" bestFit="1" customWidth="1"/>
    <col min="5" max="16384" width="9.33203125" style="72"/>
  </cols>
  <sheetData>
    <row r="1" spans="1:6" ht="15.75" customHeight="1">
      <c r="A1" s="1"/>
      <c r="B1" s="1"/>
      <c r="C1" s="1"/>
      <c r="D1" s="1"/>
    </row>
    <row r="2" spans="1:6" ht="18" customHeight="1">
      <c r="A2" s="5"/>
      <c r="B2" s="5"/>
      <c r="C2" s="179" t="s">
        <v>58</v>
      </c>
      <c r="D2" s="179"/>
    </row>
    <row r="3" spans="1:6" ht="15.75">
      <c r="A3" s="5"/>
      <c r="B3" s="5"/>
      <c r="C3" s="179" t="s">
        <v>59</v>
      </c>
      <c r="D3" s="179"/>
    </row>
    <row r="4" spans="1:6" ht="15.75">
      <c r="A4" s="5"/>
      <c r="B4" s="5"/>
      <c r="C4" s="179" t="s">
        <v>59</v>
      </c>
      <c r="D4" s="179"/>
    </row>
    <row r="5" spans="1:6" ht="15.75">
      <c r="A5" s="5"/>
      <c r="B5" s="5"/>
      <c r="C5" s="179" t="s">
        <v>59</v>
      </c>
      <c r="D5" s="179"/>
    </row>
    <row r="6" spans="1:6" ht="15.75">
      <c r="A6" s="5"/>
      <c r="B6" s="5"/>
      <c r="C6" s="179" t="s">
        <v>59</v>
      </c>
      <c r="D6" s="179"/>
    </row>
    <row r="7" spans="1:6" ht="15.75">
      <c r="A7" s="5"/>
      <c r="B7" s="5"/>
      <c r="C7" s="179" t="s">
        <v>59</v>
      </c>
      <c r="D7" s="179"/>
    </row>
    <row r="8" spans="1:6" ht="15.75">
      <c r="A8" s="5"/>
      <c r="B8" s="5"/>
      <c r="C8" s="179"/>
      <c r="D8" s="179"/>
    </row>
    <row r="9" spans="1:6" ht="15.75">
      <c r="A9" s="180" t="s">
        <v>60</v>
      </c>
      <c r="B9" s="180"/>
      <c r="C9" s="180"/>
      <c r="D9" s="180"/>
    </row>
    <row r="10" spans="1:6" ht="99" customHeight="1">
      <c r="A10" s="181" t="s">
        <v>301</v>
      </c>
      <c r="B10" s="181"/>
      <c r="C10" s="181"/>
      <c r="D10" s="181"/>
    </row>
    <row r="11" spans="1:6" s="74" customFormat="1" ht="25.5" customHeight="1">
      <c r="A11" s="6" t="s">
        <v>61</v>
      </c>
      <c r="B11" s="6" t="s">
        <v>62</v>
      </c>
      <c r="C11" s="6" t="s">
        <v>63</v>
      </c>
      <c r="D11" s="6" t="s">
        <v>7</v>
      </c>
      <c r="E11" s="4"/>
      <c r="F11" s="4"/>
    </row>
    <row r="12" spans="1:6" s="75" customFormat="1">
      <c r="A12" s="8">
        <v>1</v>
      </c>
      <c r="B12" s="8">
        <v>2</v>
      </c>
      <c r="C12" s="8">
        <v>3</v>
      </c>
      <c r="D12" s="8">
        <v>4</v>
      </c>
      <c r="E12" s="3"/>
      <c r="F12" s="3"/>
    </row>
    <row r="13" spans="1:6" s="73" customFormat="1" ht="25.5">
      <c r="A13" s="69" t="s">
        <v>0</v>
      </c>
      <c r="B13" s="70" t="s">
        <v>283</v>
      </c>
      <c r="C13" s="69" t="s">
        <v>284</v>
      </c>
      <c r="D13" s="71">
        <v>2.15</v>
      </c>
      <c r="E13" s="2"/>
      <c r="F13" s="2"/>
    </row>
    <row r="14" spans="1:6" s="73" customFormat="1" ht="25.5">
      <c r="A14" s="69" t="s">
        <v>15</v>
      </c>
      <c r="B14" s="70" t="s">
        <v>285</v>
      </c>
      <c r="C14" s="69" t="s">
        <v>284</v>
      </c>
      <c r="D14" s="71">
        <v>3.2250000000000001</v>
      </c>
      <c r="E14" s="2"/>
      <c r="F14" s="2"/>
    </row>
    <row r="15" spans="1:6" s="73" customFormat="1" ht="25.5">
      <c r="A15" s="69" t="s">
        <v>11</v>
      </c>
      <c r="B15" s="70" t="s">
        <v>286</v>
      </c>
      <c r="C15" s="69" t="s">
        <v>287</v>
      </c>
      <c r="D15" s="71">
        <v>2.15</v>
      </c>
      <c r="E15" s="2"/>
      <c r="F15" s="2"/>
    </row>
    <row r="16" spans="1:6" s="77" customFormat="1" ht="25.5">
      <c r="A16" s="69" t="s">
        <v>17</v>
      </c>
      <c r="B16" s="70" t="s">
        <v>288</v>
      </c>
      <c r="C16" s="69" t="s">
        <v>287</v>
      </c>
      <c r="D16" s="71">
        <v>2.15</v>
      </c>
      <c r="E16" s="2"/>
      <c r="F16" s="2"/>
    </row>
    <row r="17" spans="1:6" s="77" customFormat="1">
      <c r="A17" s="69" t="s">
        <v>18</v>
      </c>
      <c r="B17" s="70" t="s">
        <v>289</v>
      </c>
      <c r="C17" s="69" t="s">
        <v>14</v>
      </c>
      <c r="D17" s="71">
        <v>0.64500000000000002</v>
      </c>
      <c r="E17" s="2"/>
      <c r="F17" s="2"/>
    </row>
    <row r="18" spans="1:6" s="77" customFormat="1" ht="51">
      <c r="A18" s="69" t="s">
        <v>19</v>
      </c>
      <c r="B18" s="70" t="s">
        <v>290</v>
      </c>
      <c r="C18" s="69" t="s">
        <v>291</v>
      </c>
      <c r="D18" s="71">
        <v>2.15</v>
      </c>
      <c r="E18" s="2"/>
      <c r="F18" s="2"/>
    </row>
    <row r="19" spans="1:6" s="77" customFormat="1" ht="51">
      <c r="A19" s="69" t="s">
        <v>20</v>
      </c>
      <c r="B19" s="70" t="s">
        <v>292</v>
      </c>
      <c r="C19" s="69" t="s">
        <v>291</v>
      </c>
      <c r="D19" s="71">
        <v>2.15</v>
      </c>
      <c r="E19" s="2"/>
      <c r="F19" s="2"/>
    </row>
    <row r="20" spans="1:6" s="77" customFormat="1" ht="25.5">
      <c r="A20" s="69" t="s">
        <v>21</v>
      </c>
      <c r="B20" s="70" t="s">
        <v>293</v>
      </c>
      <c r="C20" s="69" t="s">
        <v>294</v>
      </c>
      <c r="D20" s="71">
        <v>8.6</v>
      </c>
      <c r="E20" s="2"/>
      <c r="F20" s="2"/>
    </row>
    <row r="21" spans="1:6" s="77" customFormat="1">
      <c r="A21" s="69" t="s">
        <v>25</v>
      </c>
      <c r="B21" s="70" t="s">
        <v>302</v>
      </c>
      <c r="C21" s="69" t="s">
        <v>36</v>
      </c>
      <c r="D21" s="71">
        <v>860</v>
      </c>
      <c r="E21" s="2"/>
      <c r="F21" s="2"/>
    </row>
    <row r="22" spans="1:6" s="77" customFormat="1" ht="51">
      <c r="A22" s="69" t="s">
        <v>26</v>
      </c>
      <c r="B22" s="70" t="s">
        <v>295</v>
      </c>
      <c r="C22" s="69" t="s">
        <v>296</v>
      </c>
      <c r="D22" s="71">
        <v>7.2</v>
      </c>
      <c r="E22" s="2"/>
      <c r="F22" s="2"/>
    </row>
    <row r="23" spans="1:6" s="77" customFormat="1">
      <c r="A23" s="69" t="s">
        <v>27</v>
      </c>
      <c r="B23" s="70" t="s">
        <v>281</v>
      </c>
      <c r="C23" s="69" t="s">
        <v>36</v>
      </c>
      <c r="D23" s="71">
        <v>120</v>
      </c>
      <c r="E23" s="2"/>
      <c r="F23" s="2"/>
    </row>
    <row r="24" spans="1:6" s="77" customFormat="1" ht="38.25">
      <c r="A24" s="69" t="s">
        <v>28</v>
      </c>
      <c r="B24" s="70" t="s">
        <v>297</v>
      </c>
      <c r="C24" s="69" t="s">
        <v>276</v>
      </c>
      <c r="D24" s="71">
        <v>1.4</v>
      </c>
      <c r="E24" s="2"/>
      <c r="F24" s="2"/>
    </row>
    <row r="25" spans="1:6" s="77" customFormat="1">
      <c r="A25" s="69" t="s">
        <v>29</v>
      </c>
      <c r="B25" s="70" t="s">
        <v>298</v>
      </c>
      <c r="C25" s="69" t="s">
        <v>284</v>
      </c>
      <c r="D25" s="71">
        <v>1.15E-2</v>
      </c>
      <c r="E25" s="2"/>
      <c r="F25" s="2"/>
    </row>
    <row r="26" spans="1:6" s="77" customFormat="1" ht="16.5" customHeight="1">
      <c r="A26" s="69" t="s">
        <v>32</v>
      </c>
      <c r="B26" s="70" t="s">
        <v>299</v>
      </c>
      <c r="C26" s="69" t="s">
        <v>272</v>
      </c>
      <c r="D26" s="71">
        <v>1.77</v>
      </c>
      <c r="E26" s="2"/>
      <c r="F26" s="2"/>
    </row>
    <row r="27" spans="1:6" s="77" customFormat="1" ht="25.5">
      <c r="A27" s="69" t="s">
        <v>33</v>
      </c>
      <c r="B27" s="70" t="s">
        <v>280</v>
      </c>
      <c r="C27" s="69" t="s">
        <v>36</v>
      </c>
      <c r="D27" s="71">
        <v>20</v>
      </c>
      <c r="E27" s="2"/>
      <c r="F27" s="2"/>
    </row>
    <row r="28" spans="1:6" s="77" customFormat="1" ht="15" customHeight="1">
      <c r="A28" s="69" t="s">
        <v>34</v>
      </c>
      <c r="B28" s="70" t="s">
        <v>279</v>
      </c>
      <c r="C28" s="69" t="s">
        <v>36</v>
      </c>
      <c r="D28" s="71">
        <v>10</v>
      </c>
      <c r="E28" s="2"/>
      <c r="F28" s="2"/>
    </row>
    <row r="29" spans="1:6" s="77" customFormat="1" ht="25.5">
      <c r="A29" s="69" t="s">
        <v>37</v>
      </c>
      <c r="B29" s="70" t="s">
        <v>278</v>
      </c>
      <c r="C29" s="69" t="s">
        <v>36</v>
      </c>
      <c r="D29" s="71">
        <v>10</v>
      </c>
      <c r="E29" s="2"/>
      <c r="F29" s="2"/>
    </row>
    <row r="30" spans="1:6" s="77" customFormat="1">
      <c r="A30" s="69" t="s">
        <v>40</v>
      </c>
      <c r="B30" s="70" t="s">
        <v>300</v>
      </c>
      <c r="C30" s="69" t="s">
        <v>36</v>
      </c>
      <c r="D30" s="71">
        <v>10</v>
      </c>
      <c r="E30" s="2"/>
      <c r="F30" s="2"/>
    </row>
    <row r="31" spans="1:6" s="77" customFormat="1">
      <c r="A31" s="69" t="s">
        <v>43</v>
      </c>
      <c r="B31" s="70" t="s">
        <v>277</v>
      </c>
      <c r="C31" s="69" t="s">
        <v>36</v>
      </c>
      <c r="D31" s="71">
        <v>10</v>
      </c>
      <c r="E31" s="2"/>
      <c r="F31" s="2"/>
    </row>
    <row r="32" spans="1:6" s="77" customFormat="1" ht="25.5">
      <c r="A32" s="69" t="s">
        <v>84</v>
      </c>
      <c r="B32" s="70" t="s">
        <v>303</v>
      </c>
      <c r="C32" s="69" t="s">
        <v>304</v>
      </c>
      <c r="D32" s="71">
        <v>0.56520000000000004</v>
      </c>
      <c r="E32" s="2"/>
      <c r="F32" s="2"/>
    </row>
    <row r="34" spans="2:4" ht="15.75">
      <c r="B34" s="11" t="s">
        <v>64</v>
      </c>
      <c r="C34" s="182"/>
      <c r="D34" s="182"/>
    </row>
    <row r="36" spans="2:4" ht="15.75">
      <c r="B36" s="12" t="s">
        <v>261</v>
      </c>
      <c r="C36" s="13" t="s">
        <v>65</v>
      </c>
      <c r="D36" s="12"/>
    </row>
    <row r="37" spans="2:4" ht="15.75">
      <c r="B37" s="12"/>
      <c r="C37" s="12"/>
      <c r="D37" s="12"/>
    </row>
    <row r="38" spans="2:4" ht="15.75">
      <c r="B38" s="12" t="s">
        <v>261</v>
      </c>
      <c r="C38" s="13" t="s">
        <v>65</v>
      </c>
      <c r="D38" s="12"/>
    </row>
    <row r="40" spans="2:4" ht="15.75">
      <c r="B40" s="12" t="s">
        <v>261</v>
      </c>
      <c r="C40" s="13" t="s">
        <v>65</v>
      </c>
    </row>
  </sheetData>
  <mergeCells count="10">
    <mergeCell ref="C8:D8"/>
    <mergeCell ref="A9:D9"/>
    <mergeCell ref="A10:D10"/>
    <mergeCell ref="C34:D34"/>
    <mergeCell ref="C2:D2"/>
    <mergeCell ref="C3:D3"/>
    <mergeCell ref="C4:D4"/>
    <mergeCell ref="C5:D5"/>
    <mergeCell ref="C6:D6"/>
    <mergeCell ref="C7:D7"/>
  </mergeCells>
  <conditionalFormatting sqref="C34">
    <cfRule type="duplicateValues" dxfId="7" priority="8"/>
  </conditionalFormatting>
  <conditionalFormatting sqref="B35">
    <cfRule type="duplicateValues" dxfId="6" priority="7"/>
  </conditionalFormatting>
  <conditionalFormatting sqref="C36:D36">
    <cfRule type="duplicateValues" dxfId="5" priority="6"/>
  </conditionalFormatting>
  <conditionalFormatting sqref="C36">
    <cfRule type="duplicateValues" dxfId="4" priority="5"/>
  </conditionalFormatting>
  <conditionalFormatting sqref="C38">
    <cfRule type="duplicateValues" dxfId="3" priority="4"/>
  </conditionalFormatting>
  <conditionalFormatting sqref="C38">
    <cfRule type="duplicateValues" dxfId="2" priority="3"/>
  </conditionalFormatting>
  <conditionalFormatting sqref="C40">
    <cfRule type="duplicateValues" dxfId="1" priority="2"/>
  </conditionalFormatting>
  <conditionalFormatting sqref="C40">
    <cfRule type="duplicateValues" dxfId="0" priority="1"/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fitToHeight="10000" orientation="portrait" horizontalDpi="300" verticalDpi="300" r:id="rId1"/>
  <headerFooter>
    <oddHeader>&amp;L&amp;9ПРОГРАММНЫЙ КОМПЛЕКС АВС4-UZ (РЕДАКЦИЯ 2018)&amp;C&amp;P&amp;R700002010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H128"/>
  <sheetViews>
    <sheetView showGridLines="0" view="pageBreakPreview" topLeftCell="A109" zoomScale="115" zoomScaleSheetLayoutView="115" workbookViewId="0">
      <selection activeCell="A60" sqref="A60:A120"/>
    </sheetView>
  </sheetViews>
  <sheetFormatPr defaultRowHeight="12.75"/>
  <cols>
    <col min="1" max="1" width="5.33203125" customWidth="1"/>
    <col min="2" max="2" width="15.83203125" customWidth="1"/>
    <col min="3" max="3" width="60.83203125" customWidth="1"/>
    <col min="4" max="6" width="11.83203125" customWidth="1"/>
    <col min="7" max="7" width="12.6640625" bestFit="1" customWidth="1"/>
  </cols>
  <sheetData>
    <row r="1" spans="1:8" s="10" customFormat="1" ht="12.75" customHeight="1">
      <c r="A1" s="186" t="s">
        <v>258</v>
      </c>
      <c r="B1" s="186"/>
      <c r="C1" s="186"/>
      <c r="D1" s="186"/>
      <c r="E1" s="186"/>
      <c r="F1" s="186"/>
      <c r="G1" s="186"/>
      <c r="H1" s="1"/>
    </row>
    <row r="2" spans="1:8" s="10" customFormat="1" ht="12.75" customHeight="1">
      <c r="A2" s="55"/>
      <c r="B2" s="55"/>
      <c r="C2" s="185" t="s">
        <v>266</v>
      </c>
      <c r="D2" s="185"/>
      <c r="E2" s="185"/>
      <c r="F2" s="55"/>
      <c r="G2" s="55"/>
      <c r="H2" s="1"/>
    </row>
    <row r="3" spans="1:8" s="10" customFormat="1" ht="12.75" customHeight="1">
      <c r="A3" s="55"/>
      <c r="B3" s="55"/>
      <c r="C3" s="55"/>
      <c r="D3" s="55"/>
      <c r="E3" s="55"/>
      <c r="F3" s="55"/>
      <c r="G3" s="55"/>
      <c r="H3" s="1"/>
    </row>
    <row r="4" spans="1:8" s="10" customFormat="1" ht="12.75" customHeight="1">
      <c r="A4" s="55"/>
      <c r="B4" s="185" t="s">
        <v>267</v>
      </c>
      <c r="C4" s="185"/>
      <c r="D4" s="185"/>
      <c r="E4" s="185"/>
      <c r="F4" s="185"/>
      <c r="G4" s="185"/>
      <c r="H4" s="1"/>
    </row>
    <row r="5" spans="1:8" s="10" customFormat="1">
      <c r="A5" s="55"/>
      <c r="B5" s="55"/>
      <c r="C5" s="55"/>
      <c r="D5" s="55"/>
      <c r="E5" s="55"/>
      <c r="F5" s="55"/>
      <c r="G5" s="55"/>
      <c r="H5" s="1"/>
    </row>
    <row r="6" spans="1:8" s="7" customFormat="1" ht="12.75" customHeight="1">
      <c r="A6" s="176" t="s">
        <v>3</v>
      </c>
      <c r="B6" s="176" t="s">
        <v>4</v>
      </c>
      <c r="C6" s="176" t="s">
        <v>5</v>
      </c>
      <c r="D6" s="176" t="s">
        <v>6</v>
      </c>
      <c r="E6" s="176" t="s">
        <v>96</v>
      </c>
      <c r="F6" s="172" t="s">
        <v>1</v>
      </c>
      <c r="G6" s="173"/>
      <c r="H6" s="4"/>
    </row>
    <row r="7" spans="1:8" s="7" customFormat="1" ht="12.75" customHeight="1">
      <c r="A7" s="177"/>
      <c r="B7" s="177"/>
      <c r="C7" s="177"/>
      <c r="D7" s="177"/>
      <c r="E7" s="177"/>
      <c r="F7" s="174" t="s">
        <v>100</v>
      </c>
      <c r="G7" s="175"/>
      <c r="H7" s="4"/>
    </row>
    <row r="8" spans="1:8" s="7" customFormat="1">
      <c r="A8" s="178"/>
      <c r="B8" s="178"/>
      <c r="C8" s="178"/>
      <c r="D8" s="178"/>
      <c r="E8" s="178"/>
      <c r="F8" s="40" t="s">
        <v>101</v>
      </c>
      <c r="G8" s="40" t="s">
        <v>9</v>
      </c>
      <c r="H8" s="4"/>
    </row>
    <row r="9" spans="1:8" s="9" customFormat="1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3">
        <v>6</v>
      </c>
      <c r="G9" s="43">
        <v>7</v>
      </c>
      <c r="H9" s="3"/>
    </row>
    <row r="10" spans="1:8" s="10" customFormat="1">
      <c r="A10" s="44"/>
      <c r="B10" s="45"/>
      <c r="C10" s="46" t="s">
        <v>87</v>
      </c>
      <c r="D10" s="44"/>
      <c r="E10" s="47"/>
      <c r="F10" s="47"/>
      <c r="G10" s="48"/>
      <c r="H10" s="1"/>
    </row>
    <row r="11" spans="1:8" s="10" customFormat="1">
      <c r="A11" s="44">
        <v>1</v>
      </c>
      <c r="B11" s="45" t="s">
        <v>22</v>
      </c>
      <c r="C11" s="45" t="s">
        <v>23</v>
      </c>
      <c r="D11" s="44" t="s">
        <v>16</v>
      </c>
      <c r="E11" s="52">
        <v>287.23340000000002</v>
      </c>
      <c r="F11" s="49">
        <v>0</v>
      </c>
      <c r="G11" s="53">
        <f>E11*F11</f>
        <v>0</v>
      </c>
      <c r="H11" s="1"/>
    </row>
    <row r="12" spans="1:8" s="10" customFormat="1" ht="24">
      <c r="A12" s="44">
        <v>2</v>
      </c>
      <c r="B12" s="45" t="s">
        <v>104</v>
      </c>
      <c r="C12" s="45" t="s">
        <v>105</v>
      </c>
      <c r="D12" s="44" t="s">
        <v>16</v>
      </c>
      <c r="E12" s="52">
        <v>0.39986000000000005</v>
      </c>
      <c r="F12" s="49">
        <v>354528</v>
      </c>
      <c r="G12" s="53">
        <f t="shared" ref="G12:G77" si="0">E12*F12</f>
        <v>141761.56608000002</v>
      </c>
      <c r="H12" s="1"/>
    </row>
    <row r="13" spans="1:8" s="10" customFormat="1">
      <c r="A13" s="44">
        <v>3</v>
      </c>
      <c r="B13" s="45" t="s">
        <v>94</v>
      </c>
      <c r="C13" s="45" t="s">
        <v>95</v>
      </c>
      <c r="D13" s="44" t="s">
        <v>16</v>
      </c>
      <c r="E13" s="52">
        <v>0.6048</v>
      </c>
      <c r="F13" s="49">
        <v>354528</v>
      </c>
      <c r="G13" s="53">
        <f t="shared" si="0"/>
        <v>214418.5344</v>
      </c>
      <c r="H13" s="1"/>
    </row>
    <row r="14" spans="1:8" s="10" customFormat="1">
      <c r="A14" s="44">
        <v>4</v>
      </c>
      <c r="B14" s="45" t="s">
        <v>106</v>
      </c>
      <c r="C14" s="45" t="s">
        <v>107</v>
      </c>
      <c r="D14" s="44" t="s">
        <v>36</v>
      </c>
      <c r="E14" s="52">
        <v>9600</v>
      </c>
      <c r="F14" s="49">
        <v>750</v>
      </c>
      <c r="G14" s="53">
        <f t="shared" si="0"/>
        <v>7200000</v>
      </c>
      <c r="H14" s="1"/>
    </row>
    <row r="15" spans="1:8" s="10" customFormat="1" ht="24">
      <c r="A15" s="44">
        <v>5</v>
      </c>
      <c r="B15" s="45" t="s">
        <v>108</v>
      </c>
      <c r="C15" s="45" t="s">
        <v>109</v>
      </c>
      <c r="D15" s="44" t="s">
        <v>14</v>
      </c>
      <c r="E15" s="52">
        <v>6.1999999999999998E-3</v>
      </c>
      <c r="F15" s="49">
        <v>36500000</v>
      </c>
      <c r="G15" s="53">
        <f t="shared" si="0"/>
        <v>226300</v>
      </c>
      <c r="H15" s="1"/>
    </row>
    <row r="16" spans="1:8" s="10" customFormat="1">
      <c r="A16" s="44">
        <v>6</v>
      </c>
      <c r="B16" s="45" t="s">
        <v>110</v>
      </c>
      <c r="C16" s="45" t="s">
        <v>111</v>
      </c>
      <c r="D16" s="44" t="s">
        <v>31</v>
      </c>
      <c r="E16" s="52">
        <v>1.0751999999999999E-2</v>
      </c>
      <c r="F16" s="49">
        <v>25000</v>
      </c>
      <c r="G16" s="53">
        <f t="shared" si="0"/>
        <v>268.8</v>
      </c>
      <c r="H16" s="1"/>
    </row>
    <row r="17" spans="1:8" s="10" customFormat="1">
      <c r="A17" s="44">
        <v>7</v>
      </c>
      <c r="B17" s="45" t="s">
        <v>38</v>
      </c>
      <c r="C17" s="45" t="s">
        <v>39</v>
      </c>
      <c r="D17" s="44" t="s">
        <v>14</v>
      </c>
      <c r="E17" s="52">
        <v>1.0751999999999999E-2</v>
      </c>
      <c r="F17" s="49">
        <v>8500000</v>
      </c>
      <c r="G17" s="53">
        <f t="shared" si="0"/>
        <v>91392</v>
      </c>
      <c r="H17" s="1"/>
    </row>
    <row r="18" spans="1:8" s="10" customFormat="1" ht="24">
      <c r="A18" s="44">
        <v>8</v>
      </c>
      <c r="B18" s="45" t="s">
        <v>57</v>
      </c>
      <c r="C18" s="45" t="s">
        <v>56</v>
      </c>
      <c r="D18" s="44" t="s">
        <v>14</v>
      </c>
      <c r="E18" s="52">
        <v>1.9951900000000002E-2</v>
      </c>
      <c r="F18" s="49">
        <v>15833000</v>
      </c>
      <c r="G18" s="53">
        <f>E18*F18</f>
        <v>315898.4327</v>
      </c>
      <c r="H18" s="1"/>
    </row>
    <row r="19" spans="1:8" s="10" customFormat="1">
      <c r="A19" s="44">
        <v>9</v>
      </c>
      <c r="B19" s="45" t="s">
        <v>112</v>
      </c>
      <c r="C19" s="45" t="s">
        <v>113</v>
      </c>
      <c r="D19" s="44" t="s">
        <v>36</v>
      </c>
      <c r="E19" s="52">
        <v>48</v>
      </c>
      <c r="F19" s="49">
        <v>150</v>
      </c>
      <c r="G19" s="53">
        <f t="shared" si="0"/>
        <v>7200</v>
      </c>
      <c r="H19" s="1"/>
    </row>
    <row r="20" spans="1:8" s="10" customFormat="1" ht="24">
      <c r="A20" s="44">
        <v>10</v>
      </c>
      <c r="B20" s="45" t="s">
        <v>55</v>
      </c>
      <c r="C20" s="45" t="s">
        <v>54</v>
      </c>
      <c r="D20" s="44" t="s">
        <v>31</v>
      </c>
      <c r="E20" s="52">
        <v>0.19315800000000002</v>
      </c>
      <c r="F20" s="49">
        <v>550</v>
      </c>
      <c r="G20" s="53">
        <f t="shared" si="0"/>
        <v>106.23690000000002</v>
      </c>
      <c r="H20" s="1"/>
    </row>
    <row r="21" spans="1:8" s="10" customFormat="1" ht="24">
      <c r="A21" s="44">
        <v>11</v>
      </c>
      <c r="B21" s="45" t="s">
        <v>114</v>
      </c>
      <c r="C21" s="45" t="s">
        <v>115</v>
      </c>
      <c r="D21" s="44" t="s">
        <v>14</v>
      </c>
      <c r="E21" s="52">
        <v>5.5480000000000002E-2</v>
      </c>
      <c r="F21" s="49">
        <v>19800000</v>
      </c>
      <c r="G21" s="53">
        <f t="shared" si="0"/>
        <v>1098504</v>
      </c>
      <c r="H21" s="1"/>
    </row>
    <row r="22" spans="1:8" s="10" customFormat="1">
      <c r="A22" s="44">
        <v>12</v>
      </c>
      <c r="B22" s="45" t="s">
        <v>90</v>
      </c>
      <c r="C22" s="45" t="s">
        <v>91</v>
      </c>
      <c r="D22" s="44" t="s">
        <v>14</v>
      </c>
      <c r="E22" s="52">
        <v>3.3279999999999997E-2</v>
      </c>
      <c r="F22" s="49">
        <v>1600000</v>
      </c>
      <c r="G22" s="53">
        <f t="shared" si="0"/>
        <v>53247.999999999993</v>
      </c>
      <c r="H22" s="1"/>
    </row>
    <row r="23" spans="1:8" s="10" customFormat="1">
      <c r="A23" s="44">
        <v>13</v>
      </c>
      <c r="B23" s="45" t="s">
        <v>116</v>
      </c>
      <c r="C23" s="45" t="s">
        <v>117</v>
      </c>
      <c r="D23" s="44" t="s">
        <v>31</v>
      </c>
      <c r="E23" s="52">
        <v>27</v>
      </c>
      <c r="F23" s="49">
        <v>9800</v>
      </c>
      <c r="G23" s="53">
        <f t="shared" si="0"/>
        <v>264600</v>
      </c>
      <c r="H23" s="1"/>
    </row>
    <row r="24" spans="1:8" s="10" customFormat="1">
      <c r="A24" s="44">
        <v>14</v>
      </c>
      <c r="B24" s="45" t="s">
        <v>118</v>
      </c>
      <c r="C24" s="45" t="s">
        <v>119</v>
      </c>
      <c r="D24" s="44" t="s">
        <v>14</v>
      </c>
      <c r="E24" s="52">
        <v>0.03</v>
      </c>
      <c r="F24" s="49">
        <v>9800000</v>
      </c>
      <c r="G24" s="53">
        <f t="shared" si="0"/>
        <v>294000</v>
      </c>
      <c r="H24" s="1"/>
    </row>
    <row r="25" spans="1:8" s="10" customFormat="1">
      <c r="A25" s="44">
        <v>15</v>
      </c>
      <c r="B25" s="45" t="s">
        <v>53</v>
      </c>
      <c r="C25" s="45" t="s">
        <v>52</v>
      </c>
      <c r="D25" s="44" t="s">
        <v>31</v>
      </c>
      <c r="E25" s="52">
        <v>7.0826000000000002</v>
      </c>
      <c r="F25" s="49">
        <v>52000</v>
      </c>
      <c r="G25" s="53">
        <f t="shared" si="0"/>
        <v>368295.2</v>
      </c>
      <c r="H25" s="1"/>
    </row>
    <row r="26" spans="1:8" s="10" customFormat="1">
      <c r="A26" s="44">
        <v>16</v>
      </c>
      <c r="B26" s="45" t="s">
        <v>92</v>
      </c>
      <c r="C26" s="45" t="s">
        <v>93</v>
      </c>
      <c r="D26" s="44" t="s">
        <v>14</v>
      </c>
      <c r="E26" s="52">
        <v>3.2000000000000002E-3</v>
      </c>
      <c r="F26" s="49">
        <v>1600000</v>
      </c>
      <c r="G26" s="53">
        <f t="shared" si="0"/>
        <v>5120</v>
      </c>
      <c r="H26" s="1"/>
    </row>
    <row r="27" spans="1:8" s="10" customFormat="1">
      <c r="A27" s="44">
        <v>17</v>
      </c>
      <c r="B27" s="45" t="s">
        <v>120</v>
      </c>
      <c r="C27" s="45" t="s">
        <v>121</v>
      </c>
      <c r="D27" s="44" t="s">
        <v>14</v>
      </c>
      <c r="E27" s="52">
        <v>2.2000000000000001E-4</v>
      </c>
      <c r="F27" s="49">
        <v>9731430</v>
      </c>
      <c r="G27" s="53">
        <f t="shared" si="0"/>
        <v>2140.9146000000001</v>
      </c>
      <c r="H27" s="1"/>
    </row>
    <row r="28" spans="1:8" s="10" customFormat="1" ht="24">
      <c r="A28" s="44">
        <v>18</v>
      </c>
      <c r="B28" s="45" t="s">
        <v>122</v>
      </c>
      <c r="C28" s="45" t="s">
        <v>123</v>
      </c>
      <c r="D28" s="44" t="s">
        <v>14</v>
      </c>
      <c r="E28" s="52">
        <v>2.0300000000000001E-3</v>
      </c>
      <c r="F28" s="49">
        <v>6250000</v>
      </c>
      <c r="G28" s="53">
        <f t="shared" si="0"/>
        <v>12687.5</v>
      </c>
      <c r="H28" s="1"/>
    </row>
    <row r="29" spans="1:8" s="10" customFormat="1">
      <c r="A29" s="44">
        <v>19</v>
      </c>
      <c r="B29" s="45" t="s">
        <v>124</v>
      </c>
      <c r="C29" s="45" t="s">
        <v>125</v>
      </c>
      <c r="D29" s="44" t="s">
        <v>16</v>
      </c>
      <c r="E29" s="52">
        <v>100.91240000000001</v>
      </c>
      <c r="F29" s="49">
        <v>9500</v>
      </c>
      <c r="G29" s="53">
        <f t="shared" si="0"/>
        <v>958667.8</v>
      </c>
      <c r="H29" s="1"/>
    </row>
    <row r="30" spans="1:8" s="10" customFormat="1">
      <c r="A30" s="44">
        <v>20</v>
      </c>
      <c r="B30" s="45" t="s">
        <v>51</v>
      </c>
      <c r="C30" s="45" t="s">
        <v>50</v>
      </c>
      <c r="D30" s="44" t="s">
        <v>31</v>
      </c>
      <c r="E30" s="52">
        <v>8.6234000000000002</v>
      </c>
      <c r="F30" s="49">
        <v>15000</v>
      </c>
      <c r="G30" s="53">
        <f t="shared" si="0"/>
        <v>129351</v>
      </c>
      <c r="H30" s="1"/>
    </row>
    <row r="31" spans="1:8" s="10" customFormat="1">
      <c r="A31" s="44">
        <v>21</v>
      </c>
      <c r="B31" s="45" t="s">
        <v>126</v>
      </c>
      <c r="C31" s="45" t="s">
        <v>127</v>
      </c>
      <c r="D31" s="44" t="s">
        <v>16</v>
      </c>
      <c r="E31" s="52">
        <v>17.753399999999999</v>
      </c>
      <c r="F31" s="49">
        <v>3000</v>
      </c>
      <c r="G31" s="53">
        <f t="shared" si="0"/>
        <v>53260.2</v>
      </c>
      <c r="H31" s="1"/>
    </row>
    <row r="32" spans="1:8" s="10" customFormat="1">
      <c r="A32" s="44">
        <v>22</v>
      </c>
      <c r="B32" s="45" t="s">
        <v>128</v>
      </c>
      <c r="C32" s="45" t="s">
        <v>129</v>
      </c>
      <c r="D32" s="44" t="s">
        <v>14</v>
      </c>
      <c r="E32" s="52">
        <v>1.5170000000000001E-2</v>
      </c>
      <c r="F32" s="49">
        <v>13900000</v>
      </c>
      <c r="G32" s="53">
        <f t="shared" si="0"/>
        <v>210863.00000000003</v>
      </c>
      <c r="H32" s="1"/>
    </row>
    <row r="33" spans="1:8" s="10" customFormat="1">
      <c r="A33" s="44">
        <v>23</v>
      </c>
      <c r="B33" s="45" t="s">
        <v>130</v>
      </c>
      <c r="C33" s="45" t="s">
        <v>131</v>
      </c>
      <c r="D33" s="44" t="s">
        <v>31</v>
      </c>
      <c r="E33" s="52">
        <v>22.4</v>
      </c>
      <c r="F33" s="49">
        <v>1600</v>
      </c>
      <c r="G33" s="53">
        <f t="shared" si="0"/>
        <v>35840</v>
      </c>
      <c r="H33" s="1"/>
    </row>
    <row r="34" spans="1:8" s="10" customFormat="1">
      <c r="A34" s="44">
        <v>24</v>
      </c>
      <c r="B34" s="45" t="s">
        <v>132</v>
      </c>
      <c r="C34" s="45" t="s">
        <v>133</v>
      </c>
      <c r="D34" s="44" t="s">
        <v>35</v>
      </c>
      <c r="E34" s="52">
        <v>48</v>
      </c>
      <c r="F34" s="49">
        <v>5000</v>
      </c>
      <c r="G34" s="53">
        <f t="shared" si="0"/>
        <v>240000</v>
      </c>
      <c r="H34" s="1"/>
    </row>
    <row r="35" spans="1:8" s="10" customFormat="1">
      <c r="A35" s="44">
        <v>25</v>
      </c>
      <c r="B35" s="45" t="s">
        <v>134</v>
      </c>
      <c r="C35" s="45" t="s">
        <v>135</v>
      </c>
      <c r="D35" s="44" t="s">
        <v>35</v>
      </c>
      <c r="E35" s="52">
        <v>55.36</v>
      </c>
      <c r="F35" s="49">
        <v>5000</v>
      </c>
      <c r="G35" s="53">
        <f t="shared" si="0"/>
        <v>276800</v>
      </c>
      <c r="H35" s="1"/>
    </row>
    <row r="36" spans="1:8" s="10" customFormat="1">
      <c r="A36" s="44">
        <v>26</v>
      </c>
      <c r="B36" s="45" t="s">
        <v>136</v>
      </c>
      <c r="C36" s="45" t="s">
        <v>137</v>
      </c>
      <c r="D36" s="44" t="s">
        <v>35</v>
      </c>
      <c r="E36" s="52">
        <v>39.04</v>
      </c>
      <c r="F36" s="49">
        <v>5000</v>
      </c>
      <c r="G36" s="53">
        <f t="shared" si="0"/>
        <v>195200</v>
      </c>
      <c r="H36" s="1"/>
    </row>
    <row r="37" spans="1:8" s="10" customFormat="1">
      <c r="A37" s="44">
        <v>27</v>
      </c>
      <c r="B37" s="45" t="s">
        <v>138</v>
      </c>
      <c r="C37" s="45" t="s">
        <v>139</v>
      </c>
      <c r="D37" s="44" t="s">
        <v>36</v>
      </c>
      <c r="E37" s="52">
        <v>1088</v>
      </c>
      <c r="F37" s="49">
        <v>125</v>
      </c>
      <c r="G37" s="53">
        <f t="shared" si="0"/>
        <v>136000</v>
      </c>
      <c r="H37" s="1"/>
    </row>
    <row r="38" spans="1:8" s="10" customFormat="1">
      <c r="A38" s="44">
        <v>28</v>
      </c>
      <c r="B38" s="45" t="s">
        <v>140</v>
      </c>
      <c r="C38" s="45" t="s">
        <v>141</v>
      </c>
      <c r="D38" s="44" t="s">
        <v>16</v>
      </c>
      <c r="E38" s="52">
        <v>1.3120000000000001</v>
      </c>
      <c r="F38" s="49">
        <v>2500</v>
      </c>
      <c r="G38" s="53">
        <f t="shared" si="0"/>
        <v>3280</v>
      </c>
      <c r="H38" s="1"/>
    </row>
    <row r="39" spans="1:8" s="10" customFormat="1">
      <c r="A39" s="44">
        <v>29</v>
      </c>
      <c r="B39" s="45" t="s">
        <v>142</v>
      </c>
      <c r="C39" s="45" t="s">
        <v>143</v>
      </c>
      <c r="D39" s="44" t="s">
        <v>35</v>
      </c>
      <c r="E39" s="52">
        <v>65.28</v>
      </c>
      <c r="F39" s="49">
        <v>5200</v>
      </c>
      <c r="G39" s="53">
        <f t="shared" si="0"/>
        <v>339456</v>
      </c>
      <c r="H39" s="1"/>
    </row>
    <row r="40" spans="1:8" s="10" customFormat="1">
      <c r="A40" s="44">
        <v>30</v>
      </c>
      <c r="B40" s="45" t="s">
        <v>144</v>
      </c>
      <c r="C40" s="45" t="s">
        <v>145</v>
      </c>
      <c r="D40" s="44" t="s">
        <v>35</v>
      </c>
      <c r="E40" s="52">
        <v>23.36</v>
      </c>
      <c r="F40" s="49">
        <v>5200</v>
      </c>
      <c r="G40" s="53">
        <f t="shared" si="0"/>
        <v>121472</v>
      </c>
      <c r="H40" s="1"/>
    </row>
    <row r="41" spans="1:8" s="10" customFormat="1" ht="24">
      <c r="A41" s="44">
        <v>31</v>
      </c>
      <c r="B41" s="45" t="s">
        <v>41</v>
      </c>
      <c r="C41" s="45" t="s">
        <v>42</v>
      </c>
      <c r="D41" s="44" t="s">
        <v>30</v>
      </c>
      <c r="E41" s="52">
        <v>0.192</v>
      </c>
      <c r="F41" s="49">
        <v>9500</v>
      </c>
      <c r="G41" s="53">
        <f t="shared" si="0"/>
        <v>1824</v>
      </c>
      <c r="H41" s="1"/>
    </row>
    <row r="42" spans="1:8" s="10" customFormat="1">
      <c r="A42" s="44">
        <v>32</v>
      </c>
      <c r="B42" s="45" t="s">
        <v>146</v>
      </c>
      <c r="C42" s="45" t="s">
        <v>147</v>
      </c>
      <c r="D42" s="44" t="s">
        <v>31</v>
      </c>
      <c r="E42" s="52">
        <v>30</v>
      </c>
      <c r="F42" s="49">
        <v>1200</v>
      </c>
      <c r="G42" s="53">
        <f t="shared" si="0"/>
        <v>36000</v>
      </c>
      <c r="H42" s="1"/>
    </row>
    <row r="43" spans="1:8" s="10" customFormat="1" ht="48">
      <c r="A43" s="44">
        <v>33</v>
      </c>
      <c r="B43" s="45" t="s">
        <v>148</v>
      </c>
      <c r="C43" s="45" t="s">
        <v>149</v>
      </c>
      <c r="D43" s="44" t="s">
        <v>35</v>
      </c>
      <c r="E43" s="52">
        <v>0.8</v>
      </c>
      <c r="F43" s="56">
        <v>57564.6</v>
      </c>
      <c r="G43" s="53">
        <f t="shared" si="0"/>
        <v>46051.68</v>
      </c>
      <c r="H43" s="1"/>
    </row>
    <row r="44" spans="1:8" s="10" customFormat="1" ht="48">
      <c r="A44" s="44">
        <v>34</v>
      </c>
      <c r="B44" s="45" t="s">
        <v>150</v>
      </c>
      <c r="C44" s="45" t="s">
        <v>151</v>
      </c>
      <c r="D44" s="44" t="s">
        <v>35</v>
      </c>
      <c r="E44" s="52">
        <v>0.8</v>
      </c>
      <c r="F44" s="49">
        <v>111222</v>
      </c>
      <c r="G44" s="53">
        <f t="shared" si="0"/>
        <v>88977.600000000006</v>
      </c>
      <c r="H44" s="1"/>
    </row>
    <row r="45" spans="1:8" s="10" customFormat="1" ht="24">
      <c r="A45" s="44">
        <v>35</v>
      </c>
      <c r="B45" s="45" t="s">
        <v>152</v>
      </c>
      <c r="C45" s="45" t="s">
        <v>153</v>
      </c>
      <c r="D45" s="44" t="s">
        <v>14</v>
      </c>
      <c r="E45" s="52">
        <v>0.246</v>
      </c>
      <c r="F45" s="49">
        <v>17500000</v>
      </c>
      <c r="G45" s="53">
        <f t="shared" si="0"/>
        <v>4305000</v>
      </c>
      <c r="H45" s="1"/>
    </row>
    <row r="46" spans="1:8" s="10" customFormat="1">
      <c r="A46" s="44">
        <v>36</v>
      </c>
      <c r="B46" s="45" t="s">
        <v>45</v>
      </c>
      <c r="C46" s="45" t="s">
        <v>44</v>
      </c>
      <c r="D46" s="44" t="s">
        <v>31</v>
      </c>
      <c r="E46" s="52">
        <v>3.0640000000000001</v>
      </c>
      <c r="F46" s="49">
        <v>4500</v>
      </c>
      <c r="G46" s="53">
        <f t="shared" si="0"/>
        <v>13788</v>
      </c>
      <c r="H46" s="1"/>
    </row>
    <row r="47" spans="1:8" s="10" customFormat="1">
      <c r="A47" s="44">
        <v>37</v>
      </c>
      <c r="B47" s="45" t="s">
        <v>154</v>
      </c>
      <c r="C47" s="45" t="s">
        <v>155</v>
      </c>
      <c r="D47" s="44" t="s">
        <v>16</v>
      </c>
      <c r="E47" s="52">
        <v>4.0000000000000001E-3</v>
      </c>
      <c r="F47" s="49">
        <v>2450000</v>
      </c>
      <c r="G47" s="53">
        <f t="shared" si="0"/>
        <v>9800</v>
      </c>
      <c r="H47" s="1"/>
    </row>
    <row r="48" spans="1:8" s="10" customFormat="1">
      <c r="A48" s="44">
        <v>38</v>
      </c>
      <c r="B48" s="45" t="s">
        <v>156</v>
      </c>
      <c r="C48" s="45" t="s">
        <v>157</v>
      </c>
      <c r="D48" s="44" t="s">
        <v>30</v>
      </c>
      <c r="E48" s="52">
        <v>68.48</v>
      </c>
      <c r="F48" s="49">
        <v>17500</v>
      </c>
      <c r="G48" s="53">
        <f t="shared" si="0"/>
        <v>1198400</v>
      </c>
      <c r="H48" s="1"/>
    </row>
    <row r="49" spans="1:8" s="10" customFormat="1">
      <c r="A49" s="44">
        <v>39</v>
      </c>
      <c r="B49" s="45" t="s">
        <v>158</v>
      </c>
      <c r="C49" s="45" t="s">
        <v>265</v>
      </c>
      <c r="D49" s="44" t="s">
        <v>160</v>
      </c>
      <c r="E49" s="52">
        <v>22</v>
      </c>
      <c r="F49" s="49">
        <v>250000</v>
      </c>
      <c r="G49" s="53">
        <f t="shared" si="0"/>
        <v>5500000</v>
      </c>
      <c r="H49" s="1"/>
    </row>
    <row r="50" spans="1:8" s="10" customFormat="1">
      <c r="A50" s="44">
        <v>40</v>
      </c>
      <c r="B50" s="58"/>
      <c r="C50" s="58" t="s">
        <v>159</v>
      </c>
      <c r="D50" s="57" t="s">
        <v>160</v>
      </c>
      <c r="E50" s="59">
        <v>6</v>
      </c>
      <c r="F50" s="60">
        <v>88070</v>
      </c>
      <c r="G50" s="61">
        <f t="shared" si="0"/>
        <v>528420</v>
      </c>
      <c r="H50" s="1"/>
    </row>
    <row r="51" spans="1:8" s="10" customFormat="1">
      <c r="A51" s="44">
        <v>41</v>
      </c>
      <c r="B51" s="45" t="s">
        <v>161</v>
      </c>
      <c r="C51" s="45" t="s">
        <v>162</v>
      </c>
      <c r="D51" s="44" t="s">
        <v>36</v>
      </c>
      <c r="E51" s="52">
        <v>1</v>
      </c>
      <c r="F51" s="49">
        <v>4700000</v>
      </c>
      <c r="G51" s="53">
        <f t="shared" si="0"/>
        <v>4700000</v>
      </c>
      <c r="H51" s="1"/>
    </row>
    <row r="52" spans="1:8" s="10" customFormat="1">
      <c r="A52" s="44">
        <v>42</v>
      </c>
      <c r="B52" s="45" t="s">
        <v>163</v>
      </c>
      <c r="C52" s="45" t="s">
        <v>164</v>
      </c>
      <c r="D52" s="44" t="s">
        <v>14</v>
      </c>
      <c r="E52" s="52">
        <v>1.6896000000000001E-2</v>
      </c>
      <c r="F52" s="49">
        <v>8500000</v>
      </c>
      <c r="G52" s="53">
        <f t="shared" si="0"/>
        <v>143616</v>
      </c>
      <c r="H52" s="1"/>
    </row>
    <row r="53" spans="1:8" s="10" customFormat="1" ht="24">
      <c r="A53" s="44">
        <v>43</v>
      </c>
      <c r="B53" s="45" t="s">
        <v>49</v>
      </c>
      <c r="C53" s="45" t="s">
        <v>48</v>
      </c>
      <c r="D53" s="44" t="s">
        <v>24</v>
      </c>
      <c r="E53" s="52">
        <v>2.3479999999999999</v>
      </c>
      <c r="F53" s="49">
        <v>171000</v>
      </c>
      <c r="G53" s="53">
        <f t="shared" si="0"/>
        <v>401508</v>
      </c>
      <c r="H53" s="1"/>
    </row>
    <row r="54" spans="1:8" s="10" customFormat="1">
      <c r="A54" s="44">
        <v>44</v>
      </c>
      <c r="B54" s="45" t="s">
        <v>165</v>
      </c>
      <c r="C54" s="45" t="s">
        <v>166</v>
      </c>
      <c r="D54" s="44" t="s">
        <v>167</v>
      </c>
      <c r="E54" s="52">
        <v>24.052600000000002</v>
      </c>
      <c r="F54" s="49">
        <v>22000</v>
      </c>
      <c r="G54" s="53">
        <f t="shared" si="0"/>
        <v>529157.20000000007</v>
      </c>
      <c r="H54" s="1"/>
    </row>
    <row r="55" spans="1:8" s="10" customFormat="1">
      <c r="A55" s="44">
        <v>45</v>
      </c>
      <c r="B55" s="45" t="s">
        <v>168</v>
      </c>
      <c r="C55" s="45" t="s">
        <v>169</v>
      </c>
      <c r="D55" s="44" t="s">
        <v>167</v>
      </c>
      <c r="E55" s="52">
        <v>3.3639999999999999</v>
      </c>
      <c r="F55" s="49">
        <v>12500</v>
      </c>
      <c r="G55" s="53">
        <f t="shared" si="0"/>
        <v>42050</v>
      </c>
      <c r="H55" s="1"/>
    </row>
    <row r="56" spans="1:8" s="10" customFormat="1">
      <c r="A56" s="44">
        <v>46</v>
      </c>
      <c r="B56" s="45" t="s">
        <v>170</v>
      </c>
      <c r="C56" s="45" t="s">
        <v>171</v>
      </c>
      <c r="D56" s="44" t="s">
        <v>167</v>
      </c>
      <c r="E56" s="52">
        <v>241.8716</v>
      </c>
      <c r="F56" s="49">
        <v>17500</v>
      </c>
      <c r="G56" s="53">
        <f t="shared" si="0"/>
        <v>4232753</v>
      </c>
      <c r="H56" s="1"/>
    </row>
    <row r="57" spans="1:8" s="10" customFormat="1">
      <c r="A57" s="44">
        <v>47</v>
      </c>
      <c r="B57" s="45" t="s">
        <v>172</v>
      </c>
      <c r="C57" s="45" t="s">
        <v>173</v>
      </c>
      <c r="D57" s="44" t="s">
        <v>35</v>
      </c>
      <c r="E57" s="52">
        <v>2523</v>
      </c>
      <c r="F57" s="49">
        <v>13300</v>
      </c>
      <c r="G57" s="53">
        <f t="shared" si="0"/>
        <v>33555900</v>
      </c>
      <c r="H57" s="1"/>
    </row>
    <row r="58" spans="1:8" s="10" customFormat="1">
      <c r="A58" s="44">
        <v>48</v>
      </c>
      <c r="B58" s="45" t="s">
        <v>174</v>
      </c>
      <c r="C58" s="45" t="s">
        <v>175</v>
      </c>
      <c r="D58" s="44" t="s">
        <v>35</v>
      </c>
      <c r="E58" s="52">
        <v>1850.2</v>
      </c>
      <c r="F58" s="49">
        <v>13300</v>
      </c>
      <c r="G58" s="53">
        <f t="shared" si="0"/>
        <v>24607660</v>
      </c>
      <c r="H58" s="1"/>
    </row>
    <row r="59" spans="1:8" s="10" customFormat="1">
      <c r="A59" s="44">
        <v>49</v>
      </c>
      <c r="B59" s="45" t="s">
        <v>176</v>
      </c>
      <c r="C59" s="45" t="s">
        <v>177</v>
      </c>
      <c r="D59" s="44" t="s">
        <v>36</v>
      </c>
      <c r="E59" s="52">
        <v>5046</v>
      </c>
      <c r="F59" s="49">
        <v>550</v>
      </c>
      <c r="G59" s="53">
        <f t="shared" si="0"/>
        <v>2775300</v>
      </c>
      <c r="H59" s="1"/>
    </row>
    <row r="60" spans="1:8" s="10" customFormat="1" ht="24">
      <c r="A60" s="44">
        <v>50</v>
      </c>
      <c r="B60" s="45" t="s">
        <v>178</v>
      </c>
      <c r="C60" s="45" t="s">
        <v>179</v>
      </c>
      <c r="D60" s="44" t="s">
        <v>31</v>
      </c>
      <c r="E60" s="52">
        <v>5.5506000000000002</v>
      </c>
      <c r="F60" s="49">
        <v>65000</v>
      </c>
      <c r="G60" s="53">
        <f t="shared" si="0"/>
        <v>360789</v>
      </c>
      <c r="H60" s="1"/>
    </row>
    <row r="61" spans="1:8" s="10" customFormat="1">
      <c r="A61" s="44">
        <v>51</v>
      </c>
      <c r="B61" s="45" t="s">
        <v>180</v>
      </c>
      <c r="C61" s="45" t="s">
        <v>181</v>
      </c>
      <c r="D61" s="44" t="s">
        <v>36</v>
      </c>
      <c r="E61" s="52">
        <v>6</v>
      </c>
      <c r="F61" s="49">
        <v>51000</v>
      </c>
      <c r="G61" s="53">
        <f t="shared" si="0"/>
        <v>306000</v>
      </c>
      <c r="H61" s="1"/>
    </row>
    <row r="62" spans="1:8" s="10" customFormat="1">
      <c r="A62" s="44">
        <v>52</v>
      </c>
      <c r="B62" s="45" t="s">
        <v>182</v>
      </c>
      <c r="C62" s="45" t="s">
        <v>183</v>
      </c>
      <c r="D62" s="44" t="s">
        <v>30</v>
      </c>
      <c r="E62" s="52">
        <v>2.75</v>
      </c>
      <c r="F62" s="49">
        <v>65000</v>
      </c>
      <c r="G62" s="53">
        <f t="shared" si="0"/>
        <v>178750</v>
      </c>
      <c r="H62" s="1"/>
    </row>
    <row r="63" spans="1:8" s="10" customFormat="1" ht="24">
      <c r="A63" s="44">
        <v>53</v>
      </c>
      <c r="B63" s="45" t="s">
        <v>184</v>
      </c>
      <c r="C63" s="45" t="s">
        <v>185</v>
      </c>
      <c r="D63" s="44" t="s">
        <v>14</v>
      </c>
      <c r="E63" s="52">
        <v>7.7400000000000004E-3</v>
      </c>
      <c r="F63" s="49">
        <v>19500000</v>
      </c>
      <c r="G63" s="53">
        <f t="shared" si="0"/>
        <v>150930</v>
      </c>
      <c r="H63" s="1"/>
    </row>
    <row r="64" spans="1:8" s="10" customFormat="1" ht="24">
      <c r="A64" s="44">
        <v>54</v>
      </c>
      <c r="B64" s="45" t="s">
        <v>186</v>
      </c>
      <c r="C64" s="45" t="s">
        <v>187</v>
      </c>
      <c r="D64" s="44" t="s">
        <v>14</v>
      </c>
      <c r="E64" s="52">
        <v>9.7400000000000004E-3</v>
      </c>
      <c r="F64" s="49">
        <v>19500000</v>
      </c>
      <c r="G64" s="53">
        <f t="shared" si="0"/>
        <v>189930</v>
      </c>
      <c r="H64" s="1"/>
    </row>
    <row r="65" spans="1:8" s="10" customFormat="1">
      <c r="A65" s="44">
        <v>55</v>
      </c>
      <c r="B65" s="45" t="s">
        <v>188</v>
      </c>
      <c r="C65" s="45" t="s">
        <v>189</v>
      </c>
      <c r="D65" s="44" t="s">
        <v>89</v>
      </c>
      <c r="E65" s="52">
        <v>22.32</v>
      </c>
      <c r="F65" s="49">
        <v>12000</v>
      </c>
      <c r="G65" s="53">
        <f t="shared" si="0"/>
        <v>267840</v>
      </c>
      <c r="H65" s="1"/>
    </row>
    <row r="66" spans="1:8" s="10" customFormat="1">
      <c r="A66" s="44">
        <v>56</v>
      </c>
      <c r="B66" s="45" t="s">
        <v>190</v>
      </c>
      <c r="C66" s="45" t="s">
        <v>191</v>
      </c>
      <c r="D66" s="44" t="s">
        <v>36</v>
      </c>
      <c r="E66" s="52">
        <v>2</v>
      </c>
      <c r="F66" s="49">
        <v>1550000</v>
      </c>
      <c r="G66" s="53">
        <f t="shared" si="0"/>
        <v>3100000</v>
      </c>
      <c r="H66" s="1"/>
    </row>
    <row r="67" spans="1:8" s="10" customFormat="1" ht="36">
      <c r="A67" s="44">
        <v>57</v>
      </c>
      <c r="B67" s="45" t="s">
        <v>192</v>
      </c>
      <c r="C67" s="45" t="s">
        <v>193</v>
      </c>
      <c r="D67" s="44" t="s">
        <v>36</v>
      </c>
      <c r="E67" s="52">
        <v>1</v>
      </c>
      <c r="F67" s="49">
        <v>3750000</v>
      </c>
      <c r="G67" s="53">
        <f t="shared" si="0"/>
        <v>3750000</v>
      </c>
      <c r="H67" s="1"/>
    </row>
    <row r="68" spans="1:8" s="10" customFormat="1" ht="36">
      <c r="A68" s="44">
        <v>58</v>
      </c>
      <c r="B68" s="45" t="s">
        <v>194</v>
      </c>
      <c r="C68" s="45" t="s">
        <v>195</v>
      </c>
      <c r="D68" s="44" t="s">
        <v>160</v>
      </c>
      <c r="E68" s="52">
        <v>2</v>
      </c>
      <c r="F68" s="49">
        <v>4750000</v>
      </c>
      <c r="G68" s="53">
        <f t="shared" si="0"/>
        <v>9500000</v>
      </c>
      <c r="H68" s="1"/>
    </row>
    <row r="69" spans="1:8" s="10" customFormat="1">
      <c r="A69" s="44">
        <v>59</v>
      </c>
      <c r="B69" s="45" t="s">
        <v>196</v>
      </c>
      <c r="C69" s="45" t="s">
        <v>197</v>
      </c>
      <c r="D69" s="44" t="s">
        <v>198</v>
      </c>
      <c r="E69" s="52">
        <v>54.4</v>
      </c>
      <c r="F69" s="49">
        <v>840000</v>
      </c>
      <c r="G69" s="53">
        <f t="shared" si="0"/>
        <v>45696000</v>
      </c>
      <c r="H69" s="1"/>
    </row>
    <row r="70" spans="1:8" s="10" customFormat="1">
      <c r="A70" s="44">
        <v>60</v>
      </c>
      <c r="B70" s="45" t="s">
        <v>199</v>
      </c>
      <c r="C70" s="45" t="s">
        <v>200</v>
      </c>
      <c r="D70" s="44" t="s">
        <v>160</v>
      </c>
      <c r="E70" s="52">
        <v>4</v>
      </c>
      <c r="F70" s="49">
        <v>750000</v>
      </c>
      <c r="G70" s="53">
        <f t="shared" si="0"/>
        <v>3000000</v>
      </c>
      <c r="H70" s="1"/>
    </row>
    <row r="71" spans="1:8" s="10" customFormat="1" ht="24">
      <c r="A71" s="44">
        <v>61</v>
      </c>
      <c r="B71" s="45" t="s">
        <v>201</v>
      </c>
      <c r="C71" s="45" t="s">
        <v>202</v>
      </c>
      <c r="D71" s="44" t="s">
        <v>203</v>
      </c>
      <c r="E71" s="52">
        <v>6.0216400000000005</v>
      </c>
      <c r="F71" s="49">
        <v>975000</v>
      </c>
      <c r="G71" s="53">
        <f t="shared" si="0"/>
        <v>5871099.0000000009</v>
      </c>
      <c r="H71" s="1"/>
    </row>
    <row r="72" spans="1:8" s="10" customFormat="1" ht="24">
      <c r="A72" s="44">
        <v>62</v>
      </c>
      <c r="B72" s="45" t="s">
        <v>204</v>
      </c>
      <c r="C72" s="45" t="s">
        <v>205</v>
      </c>
      <c r="D72" s="44" t="s">
        <v>203</v>
      </c>
      <c r="E72" s="52">
        <v>5.9443599999999996</v>
      </c>
      <c r="F72" s="49">
        <v>975000</v>
      </c>
      <c r="G72" s="53">
        <f t="shared" si="0"/>
        <v>5795751</v>
      </c>
      <c r="H72" s="1"/>
    </row>
    <row r="73" spans="1:8" s="10" customFormat="1">
      <c r="A73" s="44">
        <v>63</v>
      </c>
      <c r="B73" s="45" t="s">
        <v>206</v>
      </c>
      <c r="C73" s="45" t="s">
        <v>207</v>
      </c>
      <c r="D73" s="44" t="s">
        <v>35</v>
      </c>
      <c r="E73" s="52">
        <v>224</v>
      </c>
      <c r="F73" s="49">
        <v>57564.6</v>
      </c>
      <c r="G73" s="53">
        <f t="shared" si="0"/>
        <v>12894470.4</v>
      </c>
      <c r="H73" s="1"/>
    </row>
    <row r="74" spans="1:8" s="10" customFormat="1">
      <c r="A74" s="44">
        <v>64</v>
      </c>
      <c r="B74" s="45" t="s">
        <v>206</v>
      </c>
      <c r="C74" s="45" t="s">
        <v>269</v>
      </c>
      <c r="D74" s="44" t="s">
        <v>35</v>
      </c>
      <c r="E74" s="52">
        <v>130</v>
      </c>
      <c r="F74" s="49">
        <v>94614.3</v>
      </c>
      <c r="G74" s="53">
        <f t="shared" si="0"/>
        <v>12299859</v>
      </c>
      <c r="H74" s="1"/>
    </row>
    <row r="75" spans="1:8" s="10" customFormat="1">
      <c r="A75" s="44">
        <v>65</v>
      </c>
      <c r="B75" s="45" t="s">
        <v>208</v>
      </c>
      <c r="C75" s="45" t="s">
        <v>209</v>
      </c>
      <c r="D75" s="44" t="s">
        <v>14</v>
      </c>
      <c r="E75" s="52">
        <v>1.4500000000000001E-2</v>
      </c>
      <c r="F75" s="49">
        <v>6500000</v>
      </c>
      <c r="G75" s="53">
        <f t="shared" si="0"/>
        <v>94250</v>
      </c>
      <c r="H75" s="1"/>
    </row>
    <row r="76" spans="1:8" s="10" customFormat="1">
      <c r="A76" s="44">
        <v>66</v>
      </c>
      <c r="B76" s="45" t="s">
        <v>210</v>
      </c>
      <c r="C76" s="45" t="s">
        <v>211</v>
      </c>
      <c r="D76" s="44" t="s">
        <v>36</v>
      </c>
      <c r="E76" s="52">
        <v>500</v>
      </c>
      <c r="F76" s="49">
        <v>25000</v>
      </c>
      <c r="G76" s="53">
        <f t="shared" si="0"/>
        <v>12500000</v>
      </c>
      <c r="H76" s="1"/>
    </row>
    <row r="77" spans="1:8" s="10" customFormat="1">
      <c r="A77" s="44">
        <v>67</v>
      </c>
      <c r="B77" s="45" t="s">
        <v>47</v>
      </c>
      <c r="C77" s="45" t="s">
        <v>46</v>
      </c>
      <c r="D77" s="44" t="s">
        <v>31</v>
      </c>
      <c r="E77" s="52">
        <v>12.882400000000001</v>
      </c>
      <c r="F77" s="49">
        <v>25000</v>
      </c>
      <c r="G77" s="53">
        <f t="shared" si="0"/>
        <v>322060</v>
      </c>
      <c r="H77" s="1"/>
    </row>
    <row r="78" spans="1:8" s="10" customFormat="1">
      <c r="A78" s="44">
        <v>68</v>
      </c>
      <c r="B78" s="45" t="s">
        <v>212</v>
      </c>
      <c r="C78" s="45" t="s">
        <v>213</v>
      </c>
      <c r="D78" s="44" t="s">
        <v>24</v>
      </c>
      <c r="E78" s="52">
        <v>0.5</v>
      </c>
      <c r="F78" s="49">
        <v>25000</v>
      </c>
      <c r="G78" s="53">
        <f t="shared" ref="G78:G120" si="1">E78*F78</f>
        <v>12500</v>
      </c>
      <c r="H78" s="1"/>
    </row>
    <row r="79" spans="1:8" s="10" customFormat="1">
      <c r="A79" s="44">
        <v>69</v>
      </c>
      <c r="B79" s="45" t="s">
        <v>214</v>
      </c>
      <c r="C79" s="45" t="s">
        <v>215</v>
      </c>
      <c r="D79" s="44" t="s">
        <v>14</v>
      </c>
      <c r="E79" s="52">
        <v>2.5019999999999999E-3</v>
      </c>
      <c r="F79" s="49">
        <v>15000000</v>
      </c>
      <c r="G79" s="53">
        <f t="shared" si="1"/>
        <v>37530</v>
      </c>
      <c r="H79" s="1"/>
    </row>
    <row r="80" spans="1:8" s="10" customFormat="1" ht="24">
      <c r="A80" s="44">
        <v>70</v>
      </c>
      <c r="B80" s="45" t="s">
        <v>216</v>
      </c>
      <c r="C80" s="45" t="s">
        <v>217</v>
      </c>
      <c r="D80" s="44" t="s">
        <v>24</v>
      </c>
      <c r="E80" s="52">
        <v>8.0000000000000002E-3</v>
      </c>
      <c r="F80" s="49">
        <v>25000</v>
      </c>
      <c r="G80" s="53">
        <f t="shared" si="1"/>
        <v>200</v>
      </c>
      <c r="H80" s="1"/>
    </row>
    <row r="81" spans="1:8" s="10" customFormat="1" ht="24">
      <c r="A81" s="44">
        <v>71</v>
      </c>
      <c r="B81" s="45" t="s">
        <v>218</v>
      </c>
      <c r="C81" s="45" t="s">
        <v>219</v>
      </c>
      <c r="D81" s="44" t="s">
        <v>24</v>
      </c>
      <c r="E81" s="52">
        <v>4.0000000000000001E-3</v>
      </c>
      <c r="F81" s="49">
        <v>25000</v>
      </c>
      <c r="G81" s="53">
        <f t="shared" si="1"/>
        <v>100</v>
      </c>
      <c r="H81" s="1"/>
    </row>
    <row r="82" spans="1:8" s="10" customFormat="1" ht="24">
      <c r="A82" s="44">
        <v>72</v>
      </c>
      <c r="B82" s="45" t="s">
        <v>220</v>
      </c>
      <c r="C82" s="45" t="s">
        <v>221</v>
      </c>
      <c r="D82" s="44" t="s">
        <v>14</v>
      </c>
      <c r="E82" s="52">
        <v>8.8567999999999998</v>
      </c>
      <c r="F82" s="49">
        <v>450000</v>
      </c>
      <c r="G82" s="53">
        <f t="shared" si="1"/>
        <v>3985560</v>
      </c>
      <c r="H82" s="1"/>
    </row>
    <row r="83" spans="1:8" s="10" customFormat="1">
      <c r="A83" s="44">
        <v>73</v>
      </c>
      <c r="B83" s="45" t="s">
        <v>12</v>
      </c>
      <c r="C83" s="45" t="s">
        <v>13</v>
      </c>
      <c r="D83" s="44" t="s">
        <v>14</v>
      </c>
      <c r="E83" s="52">
        <v>0.3</v>
      </c>
      <c r="F83" s="49">
        <v>450000</v>
      </c>
      <c r="G83" s="53">
        <f t="shared" si="1"/>
        <v>135000</v>
      </c>
      <c r="H83" s="1"/>
    </row>
    <row r="84" spans="1:8" s="10" customFormat="1">
      <c r="A84" s="44">
        <v>74</v>
      </c>
      <c r="B84" s="45"/>
      <c r="C84" s="45" t="s">
        <v>222</v>
      </c>
      <c r="D84" s="44" t="s">
        <v>35</v>
      </c>
      <c r="E84" s="52">
        <v>930</v>
      </c>
      <c r="F84" s="49">
        <v>19530</v>
      </c>
      <c r="G84" s="53">
        <f t="shared" si="1"/>
        <v>18162900</v>
      </c>
      <c r="H84" s="1"/>
    </row>
    <row r="85" spans="1:8" s="10" customFormat="1">
      <c r="A85" s="44">
        <v>75</v>
      </c>
      <c r="B85" s="45"/>
      <c r="C85" s="45" t="s">
        <v>223</v>
      </c>
      <c r="D85" s="44" t="s">
        <v>36</v>
      </c>
      <c r="E85" s="52">
        <v>10</v>
      </c>
      <c r="F85" s="49">
        <v>250000</v>
      </c>
      <c r="G85" s="53">
        <f t="shared" si="1"/>
        <v>2500000</v>
      </c>
      <c r="H85" s="1"/>
    </row>
    <row r="86" spans="1:8" s="10" customFormat="1">
      <c r="A86" s="44">
        <v>76</v>
      </c>
      <c r="B86" s="45"/>
      <c r="C86" s="45" t="s">
        <v>224</v>
      </c>
      <c r="D86" s="44" t="s">
        <v>36</v>
      </c>
      <c r="E86" s="52">
        <v>1800</v>
      </c>
      <c r="F86" s="49">
        <v>550</v>
      </c>
      <c r="G86" s="53">
        <f t="shared" si="1"/>
        <v>990000</v>
      </c>
      <c r="H86" s="1"/>
    </row>
    <row r="87" spans="1:8" s="10" customFormat="1">
      <c r="A87" s="44">
        <v>77</v>
      </c>
      <c r="B87" s="45"/>
      <c r="C87" s="45" t="s">
        <v>225</v>
      </c>
      <c r="D87" s="44" t="s">
        <v>36</v>
      </c>
      <c r="E87" s="52">
        <v>450</v>
      </c>
      <c r="F87" s="56">
        <v>40646.089999999997</v>
      </c>
      <c r="G87" s="53">
        <f t="shared" si="1"/>
        <v>18290740.5</v>
      </c>
      <c r="H87" s="1"/>
    </row>
    <row r="88" spans="1:8" s="10" customFormat="1">
      <c r="A88" s="44">
        <v>78</v>
      </c>
      <c r="B88" s="45"/>
      <c r="C88" s="45" t="s">
        <v>226</v>
      </c>
      <c r="D88" s="44" t="s">
        <v>36</v>
      </c>
      <c r="E88" s="52">
        <v>450</v>
      </c>
      <c r="F88" s="49">
        <v>42500.5</v>
      </c>
      <c r="G88" s="53">
        <f t="shared" si="1"/>
        <v>19125225</v>
      </c>
      <c r="H88" s="1"/>
    </row>
    <row r="89" spans="1:8" s="10" customFormat="1">
      <c r="A89" s="44">
        <v>79</v>
      </c>
      <c r="B89" s="45"/>
      <c r="C89" s="45" t="s">
        <v>264</v>
      </c>
      <c r="D89" s="44" t="s">
        <v>36</v>
      </c>
      <c r="E89" s="52">
        <v>8</v>
      </c>
      <c r="F89" s="49">
        <f>20*83000</f>
        <v>1660000</v>
      </c>
      <c r="G89" s="53">
        <f t="shared" si="1"/>
        <v>13280000</v>
      </c>
      <c r="H89" s="1"/>
    </row>
    <row r="90" spans="1:8" s="10" customFormat="1">
      <c r="A90" s="44">
        <v>80</v>
      </c>
      <c r="B90" s="45"/>
      <c r="C90" s="45" t="s">
        <v>227</v>
      </c>
      <c r="D90" s="44" t="s">
        <v>36</v>
      </c>
      <c r="E90" s="52">
        <v>200</v>
      </c>
      <c r="F90" s="49">
        <v>288000</v>
      </c>
      <c r="G90" s="53">
        <f t="shared" si="1"/>
        <v>57600000</v>
      </c>
      <c r="H90" s="1"/>
    </row>
    <row r="91" spans="1:8" s="10" customFormat="1">
      <c r="A91" s="44">
        <v>81</v>
      </c>
      <c r="B91" s="45"/>
      <c r="C91" s="45" t="s">
        <v>228</v>
      </c>
      <c r="D91" s="44" t="s">
        <v>36</v>
      </c>
      <c r="E91" s="52">
        <v>250</v>
      </c>
      <c r="F91" s="49">
        <v>480000</v>
      </c>
      <c r="G91" s="53">
        <f t="shared" si="1"/>
        <v>120000000</v>
      </c>
      <c r="H91" s="1"/>
    </row>
    <row r="92" spans="1:8" s="10" customFormat="1">
      <c r="A92" s="44">
        <v>82</v>
      </c>
      <c r="B92" s="45"/>
      <c r="C92" s="45" t="s">
        <v>229</v>
      </c>
      <c r="D92" s="44" t="s">
        <v>36</v>
      </c>
      <c r="E92" s="52">
        <v>4</v>
      </c>
      <c r="F92" s="49">
        <v>17300</v>
      </c>
      <c r="G92" s="53">
        <f t="shared" si="1"/>
        <v>69200</v>
      </c>
      <c r="H92" s="1"/>
    </row>
    <row r="93" spans="1:8" s="10" customFormat="1">
      <c r="A93" s="44">
        <v>83</v>
      </c>
      <c r="B93" s="45"/>
      <c r="C93" s="45" t="s">
        <v>230</v>
      </c>
      <c r="D93" s="44" t="s">
        <v>36</v>
      </c>
      <c r="E93" s="52">
        <v>48</v>
      </c>
      <c r="F93" s="49">
        <v>9500</v>
      </c>
      <c r="G93" s="53">
        <f t="shared" si="1"/>
        <v>456000</v>
      </c>
      <c r="H93" s="1"/>
    </row>
    <row r="94" spans="1:8" s="10" customFormat="1">
      <c r="A94" s="44">
        <v>84</v>
      </c>
      <c r="B94" s="45"/>
      <c r="C94" s="45" t="s">
        <v>231</v>
      </c>
      <c r="D94" s="44" t="s">
        <v>36</v>
      </c>
      <c r="E94" s="52">
        <v>3</v>
      </c>
      <c r="F94" s="49">
        <v>5800</v>
      </c>
      <c r="G94" s="53">
        <f t="shared" si="1"/>
        <v>17400</v>
      </c>
      <c r="H94" s="1"/>
    </row>
    <row r="95" spans="1:8" s="10" customFormat="1">
      <c r="A95" s="44">
        <v>85</v>
      </c>
      <c r="B95" s="45"/>
      <c r="C95" s="45" t="s">
        <v>232</v>
      </c>
      <c r="D95" s="44" t="s">
        <v>36</v>
      </c>
      <c r="E95" s="52">
        <v>130</v>
      </c>
      <c r="F95" s="49">
        <v>6200</v>
      </c>
      <c r="G95" s="53">
        <f t="shared" si="1"/>
        <v>806000</v>
      </c>
      <c r="H95" s="1"/>
    </row>
    <row r="96" spans="1:8" s="10" customFormat="1">
      <c r="A96" s="44">
        <v>86</v>
      </c>
      <c r="B96" s="45"/>
      <c r="C96" s="45" t="s">
        <v>233</v>
      </c>
      <c r="D96" s="44" t="s">
        <v>36</v>
      </c>
      <c r="E96" s="52">
        <v>148</v>
      </c>
      <c r="F96" s="56">
        <v>48212.17</v>
      </c>
      <c r="G96" s="53">
        <f t="shared" si="1"/>
        <v>7135401.1600000001</v>
      </c>
      <c r="H96" s="1"/>
    </row>
    <row r="97" spans="1:8" s="10" customFormat="1">
      <c r="A97" s="44">
        <v>87</v>
      </c>
      <c r="B97" s="45"/>
      <c r="C97" s="45" t="s">
        <v>234</v>
      </c>
      <c r="D97" s="44" t="s">
        <v>36</v>
      </c>
      <c r="E97" s="52">
        <v>3</v>
      </c>
      <c r="F97" s="49">
        <v>10700</v>
      </c>
      <c r="G97" s="53">
        <f t="shared" si="1"/>
        <v>32100</v>
      </c>
      <c r="H97" s="1"/>
    </row>
    <row r="98" spans="1:8" s="10" customFormat="1">
      <c r="A98" s="44">
        <v>88</v>
      </c>
      <c r="B98" s="45"/>
      <c r="C98" s="45" t="s">
        <v>235</v>
      </c>
      <c r="D98" s="44" t="s">
        <v>36</v>
      </c>
      <c r="E98" s="52">
        <v>124</v>
      </c>
      <c r="F98" s="49">
        <v>7500</v>
      </c>
      <c r="G98" s="53">
        <f t="shared" si="1"/>
        <v>930000</v>
      </c>
      <c r="H98" s="1"/>
    </row>
    <row r="99" spans="1:8" s="10" customFormat="1">
      <c r="A99" s="44">
        <v>89</v>
      </c>
      <c r="B99" s="45"/>
      <c r="C99" s="45" t="s">
        <v>236</v>
      </c>
      <c r="D99" s="44" t="s">
        <v>36</v>
      </c>
      <c r="E99" s="52">
        <v>56</v>
      </c>
      <c r="F99" s="49">
        <v>55600</v>
      </c>
      <c r="G99" s="53">
        <f t="shared" si="1"/>
        <v>3113600</v>
      </c>
      <c r="H99" s="1"/>
    </row>
    <row r="100" spans="1:8" s="10" customFormat="1">
      <c r="A100" s="44">
        <v>90</v>
      </c>
      <c r="B100" s="45"/>
      <c r="C100" s="45" t="s">
        <v>237</v>
      </c>
      <c r="D100" s="44" t="s">
        <v>35</v>
      </c>
      <c r="E100" s="52">
        <v>930</v>
      </c>
      <c r="F100" s="56">
        <v>33959.129999999997</v>
      </c>
      <c r="G100" s="53">
        <f t="shared" si="1"/>
        <v>31581990.899999999</v>
      </c>
      <c r="H100" s="1"/>
    </row>
    <row r="101" spans="1:8" s="10" customFormat="1">
      <c r="A101" s="44">
        <v>91</v>
      </c>
      <c r="B101" s="45"/>
      <c r="C101" s="45" t="s">
        <v>238</v>
      </c>
      <c r="D101" s="44" t="s">
        <v>35</v>
      </c>
      <c r="E101" s="52">
        <v>350</v>
      </c>
      <c r="F101" s="49">
        <v>67800</v>
      </c>
      <c r="G101" s="53">
        <f t="shared" si="1"/>
        <v>23730000</v>
      </c>
      <c r="H101" s="1"/>
    </row>
    <row r="102" spans="1:8" s="10" customFormat="1" ht="24">
      <c r="A102" s="44">
        <v>92</v>
      </c>
      <c r="B102" s="45"/>
      <c r="C102" s="45" t="s">
        <v>239</v>
      </c>
      <c r="D102" s="44" t="s">
        <v>36</v>
      </c>
      <c r="E102" s="52">
        <v>1420</v>
      </c>
      <c r="F102" s="49">
        <v>7500</v>
      </c>
      <c r="G102" s="53">
        <f t="shared" si="1"/>
        <v>10650000</v>
      </c>
      <c r="H102" s="1"/>
    </row>
    <row r="103" spans="1:8" s="10" customFormat="1">
      <c r="A103" s="44">
        <v>93</v>
      </c>
      <c r="B103" s="45"/>
      <c r="C103" s="45" t="s">
        <v>240</v>
      </c>
      <c r="D103" s="44" t="s">
        <v>36</v>
      </c>
      <c r="E103" s="52">
        <v>4</v>
      </c>
      <c r="F103" s="49">
        <v>28500</v>
      </c>
      <c r="G103" s="53">
        <f t="shared" si="1"/>
        <v>114000</v>
      </c>
      <c r="H103" s="1"/>
    </row>
    <row r="104" spans="1:8" s="10" customFormat="1">
      <c r="A104" s="44">
        <v>94</v>
      </c>
      <c r="B104" s="45"/>
      <c r="C104" s="45" t="s">
        <v>241</v>
      </c>
      <c r="D104" s="44" t="s">
        <v>36</v>
      </c>
      <c r="E104" s="52">
        <v>14</v>
      </c>
      <c r="F104" s="49">
        <v>18000</v>
      </c>
      <c r="G104" s="53">
        <f t="shared" si="1"/>
        <v>252000</v>
      </c>
      <c r="H104" s="1"/>
    </row>
    <row r="105" spans="1:8" s="10" customFormat="1">
      <c r="A105" s="44">
        <v>95</v>
      </c>
      <c r="B105" s="45"/>
      <c r="C105" s="45" t="s">
        <v>242</v>
      </c>
      <c r="D105" s="44" t="s">
        <v>36</v>
      </c>
      <c r="E105" s="52">
        <v>44</v>
      </c>
      <c r="F105" s="49">
        <v>12000</v>
      </c>
      <c r="G105" s="53">
        <f t="shared" si="1"/>
        <v>528000</v>
      </c>
      <c r="H105" s="1"/>
    </row>
    <row r="106" spans="1:8" s="10" customFormat="1">
      <c r="A106" s="44">
        <v>96</v>
      </c>
      <c r="B106" s="45"/>
      <c r="C106" s="45" t="s">
        <v>243</v>
      </c>
      <c r="D106" s="44" t="s">
        <v>36</v>
      </c>
      <c r="E106" s="52">
        <v>16</v>
      </c>
      <c r="F106" s="56">
        <v>128360.87</v>
      </c>
      <c r="G106" s="53">
        <f t="shared" si="1"/>
        <v>2053773.92</v>
      </c>
      <c r="H106" s="1"/>
    </row>
    <row r="107" spans="1:8" s="10" customFormat="1">
      <c r="A107" s="44">
        <v>97</v>
      </c>
      <c r="B107" s="45"/>
      <c r="C107" s="45" t="s">
        <v>244</v>
      </c>
      <c r="D107" s="44" t="s">
        <v>35</v>
      </c>
      <c r="E107" s="52">
        <v>432</v>
      </c>
      <c r="F107" s="56">
        <v>49355.65</v>
      </c>
      <c r="G107" s="53">
        <f t="shared" si="1"/>
        <v>21321640.800000001</v>
      </c>
      <c r="H107" s="1"/>
    </row>
    <row r="108" spans="1:8" s="10" customFormat="1">
      <c r="A108" s="44">
        <v>98</v>
      </c>
      <c r="B108" s="45"/>
      <c r="C108" s="45" t="s">
        <v>245</v>
      </c>
      <c r="D108" s="44" t="s">
        <v>36</v>
      </c>
      <c r="E108" s="52">
        <v>2</v>
      </c>
      <c r="F108" s="49">
        <v>35000</v>
      </c>
      <c r="G108" s="53">
        <f t="shared" si="1"/>
        <v>70000</v>
      </c>
      <c r="H108" s="1"/>
    </row>
    <row r="109" spans="1:8" s="10" customFormat="1" ht="24">
      <c r="A109" s="44">
        <v>99</v>
      </c>
      <c r="B109" s="45"/>
      <c r="C109" s="45" t="s">
        <v>246</v>
      </c>
      <c r="D109" s="44" t="s">
        <v>36</v>
      </c>
      <c r="E109" s="52">
        <v>250</v>
      </c>
      <c r="F109" s="49">
        <v>6775</v>
      </c>
      <c r="G109" s="53">
        <f t="shared" si="1"/>
        <v>1693750</v>
      </c>
      <c r="H109" s="1"/>
    </row>
    <row r="110" spans="1:8" s="10" customFormat="1" ht="24">
      <c r="A110" s="44">
        <v>100</v>
      </c>
      <c r="B110" s="45"/>
      <c r="C110" s="45" t="s">
        <v>247</v>
      </c>
      <c r="D110" s="44" t="s">
        <v>36</v>
      </c>
      <c r="E110" s="52">
        <v>350</v>
      </c>
      <c r="F110" s="49">
        <v>6775</v>
      </c>
      <c r="G110" s="53">
        <f t="shared" si="1"/>
        <v>2371250</v>
      </c>
      <c r="H110" s="1"/>
    </row>
    <row r="111" spans="1:8" s="10" customFormat="1" ht="24">
      <c r="A111" s="44">
        <v>101</v>
      </c>
      <c r="B111" s="45"/>
      <c r="C111" s="45" t="s">
        <v>248</v>
      </c>
      <c r="D111" s="44" t="s">
        <v>36</v>
      </c>
      <c r="E111" s="52">
        <v>110</v>
      </c>
      <c r="F111" s="49">
        <v>7391</v>
      </c>
      <c r="G111" s="53">
        <f t="shared" si="1"/>
        <v>813010</v>
      </c>
      <c r="H111" s="1"/>
    </row>
    <row r="112" spans="1:8" s="10" customFormat="1" ht="24">
      <c r="A112" s="44">
        <v>102</v>
      </c>
      <c r="B112" s="45"/>
      <c r="C112" s="45" t="s">
        <v>249</v>
      </c>
      <c r="D112" s="44" t="s">
        <v>36</v>
      </c>
      <c r="E112" s="52">
        <v>234</v>
      </c>
      <c r="F112" s="49">
        <v>6775</v>
      </c>
      <c r="G112" s="53">
        <f t="shared" si="1"/>
        <v>1585350</v>
      </c>
      <c r="H112" s="1"/>
    </row>
    <row r="113" spans="1:8" s="10" customFormat="1">
      <c r="A113" s="44">
        <v>103</v>
      </c>
      <c r="B113" s="45"/>
      <c r="C113" s="45" t="s">
        <v>250</v>
      </c>
      <c r="D113" s="44" t="s">
        <v>36</v>
      </c>
      <c r="E113" s="52">
        <v>12</v>
      </c>
      <c r="F113" s="49">
        <v>17300</v>
      </c>
      <c r="G113" s="53">
        <f t="shared" si="1"/>
        <v>207600</v>
      </c>
      <c r="H113" s="1"/>
    </row>
    <row r="114" spans="1:8" s="10" customFormat="1">
      <c r="A114" s="44">
        <v>104</v>
      </c>
      <c r="B114" s="45"/>
      <c r="C114" s="45" t="s">
        <v>251</v>
      </c>
      <c r="D114" s="44" t="s">
        <v>36</v>
      </c>
      <c r="E114" s="52">
        <v>22</v>
      </c>
      <c r="F114" s="49">
        <v>28500</v>
      </c>
      <c r="G114" s="53">
        <f t="shared" si="1"/>
        <v>627000</v>
      </c>
      <c r="H114" s="1"/>
    </row>
    <row r="115" spans="1:8" s="10" customFormat="1">
      <c r="A115" s="44">
        <v>105</v>
      </c>
      <c r="B115" s="45"/>
      <c r="C115" s="45" t="s">
        <v>252</v>
      </c>
      <c r="D115" s="44" t="s">
        <v>36</v>
      </c>
      <c r="E115" s="52">
        <v>15</v>
      </c>
      <c r="F115" s="49">
        <v>47000</v>
      </c>
      <c r="G115" s="53">
        <f t="shared" si="1"/>
        <v>705000</v>
      </c>
      <c r="H115" s="1"/>
    </row>
    <row r="116" spans="1:8" s="10" customFormat="1">
      <c r="A116" s="44">
        <v>106</v>
      </c>
      <c r="B116" s="45"/>
      <c r="C116" s="45" t="s">
        <v>253</v>
      </c>
      <c r="D116" s="44" t="s">
        <v>36</v>
      </c>
      <c r="E116" s="52">
        <v>36</v>
      </c>
      <c r="F116" s="49">
        <v>14500</v>
      </c>
      <c r="G116" s="53">
        <f t="shared" si="1"/>
        <v>522000</v>
      </c>
      <c r="H116" s="1"/>
    </row>
    <row r="117" spans="1:8" s="10" customFormat="1">
      <c r="A117" s="44">
        <v>107</v>
      </c>
      <c r="B117" s="45"/>
      <c r="C117" s="45" t="s">
        <v>254</v>
      </c>
      <c r="D117" s="44" t="s">
        <v>36</v>
      </c>
      <c r="E117" s="52">
        <v>12</v>
      </c>
      <c r="F117" s="49">
        <v>125000</v>
      </c>
      <c r="G117" s="53">
        <f t="shared" si="1"/>
        <v>1500000</v>
      </c>
      <c r="H117" s="1"/>
    </row>
    <row r="118" spans="1:8" s="10" customFormat="1">
      <c r="A118" s="44">
        <v>108</v>
      </c>
      <c r="B118" s="45"/>
      <c r="C118" s="45" t="s">
        <v>255</v>
      </c>
      <c r="D118" s="44" t="s">
        <v>36</v>
      </c>
      <c r="E118" s="52">
        <v>3</v>
      </c>
      <c r="F118" s="49">
        <v>730000</v>
      </c>
      <c r="G118" s="53">
        <f t="shared" si="1"/>
        <v>2190000</v>
      </c>
      <c r="H118" s="1"/>
    </row>
    <row r="119" spans="1:8" s="10" customFormat="1">
      <c r="A119" s="44">
        <v>109</v>
      </c>
      <c r="B119" s="45"/>
      <c r="C119" s="45" t="s">
        <v>256</v>
      </c>
      <c r="D119" s="44" t="s">
        <v>36</v>
      </c>
      <c r="E119" s="52">
        <v>10</v>
      </c>
      <c r="F119" s="49">
        <v>395000</v>
      </c>
      <c r="G119" s="53">
        <f t="shared" si="1"/>
        <v>3950000</v>
      </c>
      <c r="H119" s="1"/>
    </row>
    <row r="120" spans="1:8" s="10" customFormat="1">
      <c r="A120" s="44">
        <v>110</v>
      </c>
      <c r="B120" s="45"/>
      <c r="C120" s="45" t="s">
        <v>257</v>
      </c>
      <c r="D120" s="44" t="s">
        <v>36</v>
      </c>
      <c r="E120" s="52">
        <v>20</v>
      </c>
      <c r="F120" s="49">
        <v>64000</v>
      </c>
      <c r="G120" s="53">
        <f t="shared" si="1"/>
        <v>1280000</v>
      </c>
      <c r="H120" s="1"/>
    </row>
    <row r="121" spans="1:8" s="10" customFormat="1" ht="12.75" customHeight="1">
      <c r="A121" s="44"/>
      <c r="B121" s="183" t="s">
        <v>88</v>
      </c>
      <c r="C121" s="184"/>
      <c r="D121" s="50" t="s">
        <v>2</v>
      </c>
      <c r="E121" s="51"/>
      <c r="F121" s="51"/>
      <c r="G121" s="54">
        <f>SUM(G11:G120)</f>
        <v>586415887.34467995</v>
      </c>
      <c r="H121" s="1"/>
    </row>
    <row r="126" spans="1:8">
      <c r="B126" s="62"/>
      <c r="C126" s="62"/>
      <c r="D126" s="62"/>
      <c r="E126" s="62"/>
      <c r="F126" s="62"/>
      <c r="G126" s="62"/>
    </row>
    <row r="127" spans="1:8" ht="14.25">
      <c r="B127" s="64" t="s">
        <v>262</v>
      </c>
      <c r="C127" s="64"/>
      <c r="D127" s="64" t="s">
        <v>263</v>
      </c>
      <c r="E127" s="64"/>
      <c r="F127" s="64"/>
      <c r="G127" s="64"/>
    </row>
    <row r="128" spans="1:8" ht="15">
      <c r="B128" s="63"/>
      <c r="C128" s="63"/>
      <c r="D128" s="63"/>
      <c r="E128" s="63"/>
      <c r="F128" s="63"/>
      <c r="G128" s="63"/>
    </row>
  </sheetData>
  <mergeCells count="11">
    <mergeCell ref="B121:C121"/>
    <mergeCell ref="B4:G4"/>
    <mergeCell ref="F7:G7"/>
    <mergeCell ref="A1:G1"/>
    <mergeCell ref="C2:E2"/>
    <mergeCell ref="A6:A8"/>
    <mergeCell ref="B6:B8"/>
    <mergeCell ref="C6:C8"/>
    <mergeCell ref="D6:D8"/>
    <mergeCell ref="E6:E8"/>
    <mergeCell ref="F6:G6"/>
  </mergeCells>
  <printOptions horizontalCentered="1"/>
  <pageMargins left="0.39" right="0.39" top="0.59" bottom="0.59" header="0.39" footer="0.39"/>
  <pageSetup paperSize="9" scale="81" fitToHeight="10000" orientation="portrait" horizontalDpi="300" verticalDpi="300" r:id="rId1"/>
  <headerFooter>
    <oddHeader>&amp;L&amp;9ПРОГРАММНЫЙ КОМПЛЕКС АВС4-UZ (РЕДАКЦИЯ 2018)&amp;C&amp;P&amp;R700002010</oddHeader>
    <oddFooter>&amp;CСтраниц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Шевч</vt:lpstr>
      <vt:lpstr>2-1_ЛРВ </vt:lpstr>
      <vt:lpstr>ДЕФ.АКТ</vt:lpstr>
      <vt:lpstr>ПРОТОКОЛ ЦЕН</vt:lpstr>
      <vt:lpstr>'2-1_ЛРВ '!Заголовки_для_печати</vt:lpstr>
      <vt:lpstr>ДЕФ.АКТ!Заголовки_для_печати</vt:lpstr>
      <vt:lpstr>'ПРОТОКОЛ ЦЕН'!Заголовки_для_печати</vt:lpstr>
      <vt:lpstr>ДЕФ.АКТ!Область_печати</vt:lpstr>
      <vt:lpstr>'ПРОТОКОЛ ЦЕН'!Область_печати</vt:lpstr>
      <vt:lpstr>Шевч!Область_печати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shohruh_a</cp:lastModifiedBy>
  <cp:lastPrinted>2021-11-12T12:53:08Z</cp:lastPrinted>
  <dcterms:created xsi:type="dcterms:W3CDTF">2008-01-31T10:32:01Z</dcterms:created>
  <dcterms:modified xsi:type="dcterms:W3CDTF">2021-12-21T14:49:06Z</dcterms:modified>
</cp:coreProperties>
</file>