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ugbek.abdujabborov\Desktop\"/>
    </mc:Choice>
  </mc:AlternateContent>
  <xr:revisionPtr revIDLastSave="0" documentId="13_ncr:1_{20092E1F-1331-423F-9606-2F5734B266B1}" xr6:coauthVersionLast="36" xr6:coauthVersionMax="36" xr10:uidLastSave="{00000000-0000-0000-0000-000000000000}"/>
  <bookViews>
    <workbookView xWindow="0" yWindow="0" windowWidth="23040" windowHeight="8484" xr2:uid="{E80CB838-44DC-465B-AC96-A6B1A6911AF7}"/>
  </bookViews>
  <sheets>
    <sheet name="SAP " sheetId="1" r:id="rId1"/>
  </sheets>
  <definedNames>
    <definedName name="_xlnm._FilterDatabase" localSheetId="0" hidden="1">'SAP '!$A$1:$J$62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2" i="1"/>
  <c r="I62" i="1" l="1"/>
</calcChain>
</file>

<file path=xl/sharedStrings.xml><?xml version="1.0" encoding="utf-8"?>
<sst xmlns="http://schemas.openxmlformats.org/spreadsheetml/2006/main" count="344" uniqueCount="177">
  <si>
    <t xml:space="preserve"> № ID </t>
  </si>
  <si>
    <t xml:space="preserve"> Уз.Код </t>
  </si>
  <si>
    <t xml:space="preserve"> Описание Анг/Рус </t>
  </si>
  <si>
    <t xml:space="preserve"> Тех.Данные </t>
  </si>
  <si>
    <t xml:space="preserve"> Тип </t>
  </si>
  <si>
    <t xml:space="preserve"> Доступно Кол-во </t>
  </si>
  <si>
    <t xml:space="preserve"> Цена за ед. </t>
  </si>
  <si>
    <t xml:space="preserve"> Валюта </t>
  </si>
  <si>
    <t xml:space="preserve"> ТНВЭД </t>
  </si>
  <si>
    <t>UZ008131</t>
  </si>
  <si>
    <t>INSERT / ВСТАВКА</t>
  </si>
  <si>
    <t>KOMET® INDEXABLE INSERT 26-060 GRADE P25M TYPE W30 MACHINING DIRECTION LEFT-HAND RAKE 6 GRAD FEED F 0.15 MM/U ISO CODE INDEXABLE INSERT TOHX 140305</t>
  </si>
  <si>
    <t>8421 39 200 9</t>
  </si>
  <si>
    <t>UZ008132</t>
  </si>
  <si>
    <t>KOMET® INDEXABLE INSERT 26-200 TYPE W30 LEFT-HAND   FOR BORING BARS UJ/B00 AND UJ/D02 RIGHT-HAND.</t>
  </si>
  <si>
    <t>UZ008134</t>
  </si>
  <si>
    <t>KOMET® INDEXABLE INSERT BK6425 TYPE W30 LEFT-HAND   FOR BORING BARS UJ/B00 AND UJ/D02 RIGHT-HAND.</t>
  </si>
  <si>
    <t>UZ010130</t>
  </si>
  <si>
    <t>END MILL / КОНЦЕВАЯ ФРЕЗА</t>
  </si>
  <si>
    <t>VERSION: DIMENSIONS SIMILAR TO DIN 6527. IMPROVED COATING FOR GENERAL-PURPOSE APPLICATIONS IN STEEL AND CAST IRON. NOTE: SUCCESSOR PRODUCT TO NO. 202370.</t>
  </si>
  <si>
    <t>8207 70 370 0</t>
  </si>
  <si>
    <t>UZ010134</t>
  </si>
  <si>
    <t>UZ010135</t>
  </si>
  <si>
    <t>UZ010150</t>
  </si>
  <si>
    <t>VERSION: FOR ROUGHING AND FINISHING WITH CORNER RADII SIMILAR TO TORUS CUTTERS. UP TO 1 D INTO SOLID MATERIAL AT VERY HIGH FEED RATES WITH SMOOTH CUTTING ACTION. ADVANTAGE: OPTIMISED FLUTE FORM, ECCENTRIC RELIEF GROUND, WIDE CHIP SPACE</t>
  </si>
  <si>
    <t>UZ010151</t>
  </si>
  <si>
    <t>UZ010152</t>
  </si>
  <si>
    <t>UZ010153</t>
  </si>
  <si>
    <t>UZ010154</t>
  </si>
  <si>
    <t>VERSION: WITH KNUCKLE PROFILE FOR ROUGHING. VERY HIGH RATE OF METAL REMOVAL. CAN BE USED AS UNIVERSAL ROUGHING END MILL. WITH SPECIAL KNUCKLE PROFILE</t>
  </si>
  <si>
    <t>UZ010155</t>
  </si>
  <si>
    <t>UZ010165</t>
  </si>
  <si>
    <t>UZ010166</t>
  </si>
  <si>
    <t>INSERT / ТВЕРДОСПЛАВНАЯ РЕЖУЩАЯ ПЛАСТИНА</t>
  </si>
  <si>
    <t>LNMT 1106PN-N MM</t>
  </si>
  <si>
    <t>UZ012333</t>
  </si>
  <si>
    <t>SOLID CARBIDE MILLING CUTTER 2 MM / ФРЕЗА</t>
  </si>
  <si>
    <t>VERSION: DIMENSIONS SIMILAR TO DIN 6527. IMPROVED COATING FOR GENERAL-PURPOSE APPLICATIONS IN STEEL AND CAST IRON.</t>
  </si>
  <si>
    <t>UZ012334</t>
  </si>
  <si>
    <t>SOLID CARBIDE SLOT DRILL 3 MM / ФРЕЗА</t>
  </si>
  <si>
    <t>VERSION: ECCENTRIC RELIEF GROUND FOR STRONGER CUTTING EDGES. CENTRE CUTTING TEETH FOR PLUNGING. DIMENSIONS SIMILAR TO DIN 6527.</t>
  </si>
  <si>
    <t>UZ013151</t>
  </si>
  <si>
    <t>CARBIDE CUTTER / ФРЕЗА ТВЕРДОСПЛАВНАЯ</t>
  </si>
  <si>
    <t>SOLID CARBIDE BALL NOSE SLOT DRILL HPC 6 MM</t>
  </si>
  <si>
    <t>UZ013152</t>
  </si>
  <si>
    <t>SOLID CARBIDE BALL NOSE SLOT DRILL HPC 3 MM</t>
  </si>
  <si>
    <t>UZ013153</t>
  </si>
  <si>
    <t>SOLID CARBIDE BALL NOSE SLOT DRILL HPC 4/6 MM</t>
  </si>
  <si>
    <t>UZ013154</t>
  </si>
  <si>
    <t>SOLID CARBIDE BALL NOSE SLOT DRILL HPC 5 MM</t>
  </si>
  <si>
    <t>UZ013685</t>
  </si>
  <si>
    <t>HOLDER / ДЕРЖАТЕЛЬ(МЕТАЛЛИЧЕСКИЙ)</t>
  </si>
  <si>
    <t>SIDE LOCK ARBOR FORM AD 8 MM</t>
  </si>
  <si>
    <t>7318 21 000 1</t>
  </si>
  <si>
    <t>UZ013686</t>
  </si>
  <si>
    <t>SIDE LOCK ARBOR FORM AD 10 MM</t>
  </si>
  <si>
    <t>UZ013689</t>
  </si>
  <si>
    <t>HIRUNER PRECISION ER COLLET CHUCK 32 ER</t>
  </si>
  <si>
    <t>UZ013690</t>
  </si>
  <si>
    <t>PULL STUD HURCO 45° WITH FIT SEALED 40</t>
  </si>
  <si>
    <t>UZ014014</t>
  </si>
  <si>
    <t>INSERT / СМП ДЛЯ ГРАВИРОВАНИЯ UNI</t>
  </si>
  <si>
    <t>ТИПUNI ИНСТРУМЕНТАЛЬНЫЙ МАТЕРИАЛHM МАРКАHB7525</t>
  </si>
  <si>
    <t>UZ014015</t>
  </si>
  <si>
    <t>HOLDER / ДЕРЖАТЕЛЬ (ФРЕЗА)</t>
  </si>
  <si>
    <t>УГОЛ ПРИ ВЕРШИНЕ45 ГРАДУСОВ</t>
  </si>
  <si>
    <t>UZ014017</t>
  </si>
  <si>
    <t>MILLING CUTTER / ТВЕРДОСПЛАВНЫЕ ФРЕЗЫ СО СТРУЖКОЛОМАМИ TPC 10 ММ</t>
  </si>
  <si>
    <t>TМАКС2 ММ WМАКС2,06 ММ</t>
  </si>
  <si>
    <t>UZ014018</t>
  </si>
  <si>
    <t>MILLING CUTTER / ТВЕРДОСПЛАВНЫЕ ФРЕЗЫ СО СТРУЖКОЛОМАМИ TPC 12 ММ</t>
  </si>
  <si>
    <t>ПОДАЧА F0,003-0,03 ММ</t>
  </si>
  <si>
    <t>UZ014019</t>
  </si>
  <si>
    <t>Д ХВОСТОВИКА DS6 ММ</t>
  </si>
  <si>
    <t>UZ014020</t>
  </si>
  <si>
    <t>MILLING CUTTER / ФРЕЗА ДВУХХОДОВАЯ ТВЕРДОСПЛАВНАЯ ДЛЯ УДАЛЕНИЯ ЗАУСЕНЦЕВ 3 ММ</t>
  </si>
  <si>
    <t>ОБЩАЯ ДЛИНА LОБЩ60 ММ</t>
  </si>
  <si>
    <t>UZ014021</t>
  </si>
  <si>
    <t>MILLING CUTTER / ЦИРКУЛЯРНАЯ ФРЕЗА 12L</t>
  </si>
  <si>
    <t>ВИНТ ДЛЯ СМП219877 (T7; 0,9 Н•М)</t>
  </si>
  <si>
    <t>UZ014031</t>
  </si>
  <si>
    <t>MILLING CUTTER / ФРЕЗА КОНЦЕВАЯ H4033217-3,WALTER</t>
  </si>
  <si>
    <t>ХВОСТОВИКDIN 6535 HA</t>
  </si>
  <si>
    <t>UZ014032</t>
  </si>
  <si>
    <t>MILLING CUTTER / ФРЕЗА КОНЦЕВАЯ H4038217-10-0.5,WALTER</t>
  </si>
  <si>
    <t>Д РЕЖУЩЕЙ КРОМКИ DC10 ММ</t>
  </si>
  <si>
    <t>UZ014033</t>
  </si>
  <si>
    <t>MILLING CUTTER / ФРЕЗА КОНЦЕВАЯ H4044919-1-5,WALTER</t>
  </si>
  <si>
    <t>ПОКРЫТИЕTIALN</t>
  </si>
  <si>
    <t>UZ014336</t>
  </si>
  <si>
    <t>UZ014337</t>
  </si>
  <si>
    <t>UZ014338</t>
  </si>
  <si>
    <t>UZ014339</t>
  </si>
  <si>
    <t>UZ014340</t>
  </si>
  <si>
    <t>UZ014341</t>
  </si>
  <si>
    <t>UZ014342</t>
  </si>
  <si>
    <t>UZ014343</t>
  </si>
  <si>
    <t>UZ014344</t>
  </si>
  <si>
    <t>UZ014349</t>
  </si>
  <si>
    <t>UZ014350</t>
  </si>
  <si>
    <t>UZ014351</t>
  </si>
  <si>
    <t>UZ014369</t>
  </si>
  <si>
    <t>INSERT / ПЛАСТИНА</t>
  </si>
  <si>
    <t>UZ014374</t>
  </si>
  <si>
    <t>UZ014377</t>
  </si>
  <si>
    <t>MILLING TOOL / ФРЕЗА</t>
  </si>
  <si>
    <t>UZ014378</t>
  </si>
  <si>
    <t>UZ014379</t>
  </si>
  <si>
    <t>UZ014380</t>
  </si>
  <si>
    <t>UZ014386</t>
  </si>
  <si>
    <t>HOLDER / ДЕРЖАВКА</t>
  </si>
  <si>
    <t>UZ014387</t>
  </si>
  <si>
    <t>UZ014388</t>
  </si>
  <si>
    <t>UZ014390</t>
  </si>
  <si>
    <t>SCREW / БОЛТ</t>
  </si>
  <si>
    <t>UZ014393</t>
  </si>
  <si>
    <t>8466 10 380 0</t>
  </si>
  <si>
    <t>UZ014394</t>
  </si>
  <si>
    <t>UZ014401</t>
  </si>
  <si>
    <t>UZ014402</t>
  </si>
  <si>
    <t>СУМ</t>
  </si>
  <si>
    <t>Сумма</t>
  </si>
  <si>
    <r>
      <t>D1 D3 D4 D6
A1=60</t>
    </r>
    <r>
      <rPr>
        <sz val="9"/>
        <color theme="1"/>
        <rFont val="Calibri"/>
        <family val="2"/>
        <charset val="204"/>
      </rPr>
      <t>°</t>
    </r>
    <r>
      <rPr>
        <sz val="7.65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 xml:space="preserve">
B3 B1 A2 C1</t>
    </r>
  </si>
  <si>
    <t>W1 6.00
L 11.16
S 11.00
RE 0.80
APMX 5.00</t>
  </si>
  <si>
    <r>
      <rPr>
        <sz val="9"/>
        <color theme="1"/>
        <rFont val="Calibri"/>
        <family val="2"/>
        <charset val="204"/>
      </rPr>
      <t>Ø</t>
    </r>
    <r>
      <rPr>
        <sz val="10.35"/>
        <color theme="1"/>
        <rFont val="Times New Roman"/>
        <family val="1"/>
        <charset val="204"/>
      </rPr>
      <t xml:space="preserve">63,55 mm
168,4 mm
100 mm
8,56 mm
</t>
    </r>
    <r>
      <rPr>
        <sz val="9"/>
        <color theme="1"/>
        <rFont val="Times New Roman"/>
        <family val="1"/>
        <charset val="204"/>
      </rPr>
      <t>Ø8 mm
Ø20 mm
Ø28 mm</t>
    </r>
  </si>
  <si>
    <t>30 0643
SK40 A=100
32 mm
136.62</t>
  </si>
  <si>
    <r>
      <t>30 8802 
Pull stud Hurco 45</t>
    </r>
    <r>
      <rPr>
        <sz val="9"/>
        <color theme="1"/>
        <rFont val="Calibri"/>
        <family val="2"/>
        <charset val="204"/>
      </rPr>
      <t>° with fit sealed
8.55</t>
    </r>
  </si>
  <si>
    <t>21 7211
HB7525
ALU - UNI 30.81
10 45 0.08 0.4 2 2.06</t>
  </si>
  <si>
    <t>21 7204 Carbide shank for engraving
103.95 mm
L (21 7204) mm 60
Insert screw 219877 (T7;0.9 Nm)
Suitable indexable insert 217210 - 217219</t>
  </si>
  <si>
    <t>XLL 20 3019
10 mm
128.70 TiAIN
- TiAIN
30 mm
35 mm
9.8 mm
80 mm
10 mm
0.2 mm
0.2 mm</t>
  </si>
  <si>
    <t>XLL 20 3019
12 mm
155.93 TiAIN
- TiAIN
36 mm
45 mm
11.8 mm
93 mm
12 mm
0.24 mm
0.3 mm</t>
  </si>
  <si>
    <t>XLL 20 3091
12 mm
174.24 TiAIN
60 mm
112 mm
12 mm
0.24 mm
0.054 mm
0.044 mm</t>
  </si>
  <si>
    <r>
      <t>Диамерт резня (h9) Dc 3 mm
Длина режущей части Lc 7mm
Полезная длина l</t>
    </r>
    <r>
      <rPr>
        <sz val="9"/>
        <color theme="1"/>
        <rFont val="Calibri"/>
        <family val="2"/>
        <charset val="204"/>
      </rPr>
      <t>₃</t>
    </r>
    <r>
      <rPr>
        <sz val="10.35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10,5 mm
Диаметр шейки d</t>
    </r>
    <r>
      <rPr>
        <sz val="9"/>
        <color theme="1"/>
        <rFont val="Calibri"/>
        <family val="2"/>
        <charset val="204"/>
      </rPr>
      <t>₂</t>
    </r>
    <r>
      <rPr>
        <sz val="9"/>
        <color theme="1"/>
        <rFont val="Times New Roman"/>
        <family val="1"/>
        <charset val="204"/>
      </rPr>
      <t xml:space="preserve"> 2,9 mm
Общая длина l₄ 21 mm
Диаметр хвостовика (h6) d₁ 6 mm
Число эффекттивных зубьев Z 3 mm</t>
    </r>
  </si>
  <si>
    <r>
      <t>Диамерт резня (h9) Dc 10 mm
Радиус при вершине  r  0,5 mm
Длина режущей части Lc 16 mm
Полезная длина l</t>
    </r>
    <r>
      <rPr>
        <sz val="9"/>
        <color theme="1"/>
        <rFont val="Calibri"/>
        <family val="2"/>
        <charset val="204"/>
      </rPr>
      <t>₃</t>
    </r>
    <r>
      <rPr>
        <sz val="10.35"/>
        <color theme="1"/>
        <rFont val="Times New Roman"/>
        <family val="1"/>
        <charset val="204"/>
      </rPr>
      <t xml:space="preserve">  </t>
    </r>
    <r>
      <rPr>
        <sz val="9"/>
        <color theme="1"/>
        <rFont val="Times New Roman"/>
        <family val="1"/>
        <charset val="204"/>
      </rPr>
      <t>28 mm
Диаметр шейки d</t>
    </r>
    <r>
      <rPr>
        <sz val="9"/>
        <color theme="1"/>
        <rFont val="Calibri"/>
        <family val="2"/>
        <charset val="204"/>
      </rPr>
      <t>₂</t>
    </r>
    <r>
      <rPr>
        <sz val="9"/>
        <color theme="1"/>
        <rFont val="Times New Roman"/>
        <family val="1"/>
        <charset val="204"/>
      </rPr>
      <t xml:space="preserve">  9,5 mm
Общая длина l₁  72  mm
Общая длина l₄ 32  mm
Диаметр хвостовика (h6)  d₁  10 mm
Число эффекттивных зубьев  Z 4 mm</t>
    </r>
  </si>
  <si>
    <r>
      <t>Диамерт резня (h8) Dc 1 mm
Радиус при вершине  r  0,1 mm
Длина режущей части  Lc 1 mm
Полезная длина l</t>
    </r>
    <r>
      <rPr>
        <sz val="9"/>
        <color theme="1"/>
        <rFont val="Calibri"/>
        <family val="2"/>
        <charset val="204"/>
      </rPr>
      <t>₃</t>
    </r>
    <r>
      <rPr>
        <sz val="10.35"/>
        <color theme="1"/>
        <rFont val="Times New Roman"/>
        <family val="1"/>
        <charset val="204"/>
      </rPr>
      <t xml:space="preserve">  </t>
    </r>
    <r>
      <rPr>
        <sz val="9"/>
        <color theme="1"/>
        <rFont val="Times New Roman"/>
        <family val="1"/>
        <charset val="204"/>
      </rPr>
      <t>5 mm
Диаметр шейки d</t>
    </r>
    <r>
      <rPr>
        <sz val="9"/>
        <color theme="1"/>
        <rFont val="Calibri"/>
        <family val="2"/>
        <charset val="204"/>
      </rPr>
      <t>₂</t>
    </r>
    <r>
      <rPr>
        <sz val="9"/>
        <color theme="1"/>
        <rFont val="Times New Roman"/>
        <family val="1"/>
        <charset val="204"/>
      </rPr>
      <t xml:space="preserve">  1  mm
Общая длина  l₁  60  mm
Общая длина l₄ 32  mm
Диаметр хвостовика (h5)  d₁  3 mm
Число эффекттивных зубьев   Z  2  mm</t>
    </r>
  </si>
  <si>
    <t>21G 26 0052 CC.T 060204
HB7415 5.94</t>
  </si>
  <si>
    <r>
      <t xml:space="preserve">31Z 32 1335 - 633.60
Body 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 xml:space="preserve"> D 76 mm
Maximum radial run-out 0.007 mm
Maximum speed 3200 rpm
For workpiece weight 300 kg
L₁ 58 mm
L</t>
    </r>
    <r>
      <rPr>
        <sz val="10"/>
        <color theme="1"/>
        <rFont val="Calibri"/>
        <family val="2"/>
        <charset val="204"/>
      </rPr>
      <t>₂</t>
    </r>
    <r>
      <rPr>
        <sz val="10"/>
        <color theme="1"/>
        <rFont val="Times New Roman"/>
        <family val="1"/>
        <charset val="204"/>
      </rPr>
      <t xml:space="preserve"> 13 mm
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 xml:space="preserve"> D₁ 18 mm
Ø D₂ 32 mm</t>
    </r>
  </si>
  <si>
    <t>21C 21 7255 HB7720 mm
30.69 mm
2.25 mm
Type P12
Z 3
Ø D (21 7255) 11.7 mm</t>
  </si>
  <si>
    <t>21C 21 7255 HB7720 mm
3 - 31.59 mm
2.25 mm
Type P12
Z 3</t>
  </si>
  <si>
    <t>21C 21 7255 HB7720 mm
2,5 - 31.59 mm
2.25 mm
Type P12
Z 3</t>
  </si>
  <si>
    <t>21C 21 7255 HB7720 mm
2 - 30.69 mm
2.25 mm
Type P12
Z 3</t>
  </si>
  <si>
    <r>
      <t>21C 21 7500 Milling insert 60</t>
    </r>
    <r>
      <rPr>
        <sz val="9"/>
        <color theme="1"/>
        <rFont val="Calibri"/>
        <family val="2"/>
        <charset val="204"/>
      </rPr>
      <t>° HB 7720
14 - 58.86 mm
19 - mm
3 mm
Type P16
Z 6</t>
    </r>
  </si>
  <si>
    <r>
      <t xml:space="preserve">21C 21 7500 Milling insert 60° HB 7720 1,5 40.05
</t>
    </r>
    <r>
      <rPr>
        <sz val="9"/>
        <color theme="1"/>
        <rFont val="Calibri"/>
        <family val="2"/>
        <charset val="204"/>
      </rPr>
      <t>Ø</t>
    </r>
    <r>
      <rPr>
        <sz val="9"/>
        <color theme="1"/>
        <rFont val="Times New Roman"/>
        <family val="1"/>
        <charset val="204"/>
      </rPr>
      <t xml:space="preserve"> D 10.6 mm
Depth 0.864 mm - 1.159 mm
Insert thickness E 2.34 mm
For threads M16
</t>
    </r>
  </si>
  <si>
    <r>
      <t>21С 21 7290 Milling insert 55</t>
    </r>
    <r>
      <rPr>
        <sz val="9"/>
        <color theme="1"/>
        <rFont val="Calibri"/>
        <family val="2"/>
        <charset val="204"/>
      </rPr>
      <t>°</t>
    </r>
    <r>
      <rPr>
        <sz val="9"/>
        <color theme="1"/>
        <rFont val="Times New Roman"/>
        <family val="1"/>
        <charset val="204"/>
      </rPr>
      <t xml:space="preserve"> HB 7720
11 - 58.86 mm
3 mm
Type P16
Z 6</t>
    </r>
  </si>
  <si>
    <r>
      <t>Длина режущей кромки l 6,45 mm
Радиус при вершине  r  0,8 mm
Подача на оборот f  0,08-0,2 mm
Глубина резания   a</t>
    </r>
    <r>
      <rPr>
        <sz val="9"/>
        <color theme="1"/>
        <rFont val="Calibri"/>
        <family val="2"/>
        <charset val="204"/>
      </rPr>
      <t>ᵨ</t>
    </r>
    <r>
      <rPr>
        <sz val="9"/>
        <color theme="1"/>
        <rFont val="Times New Roman"/>
        <family val="1"/>
        <charset val="204"/>
      </rPr>
      <t xml:space="preserve">  0,1-1,5 mm</t>
    </r>
  </si>
  <si>
    <r>
      <t>Длина режущей кромки l 6,45 mm
Радиус при вершине  r  0,4 mm
Подача на оборот f  0,12-0,25 mm
Глубина резания   a</t>
    </r>
    <r>
      <rPr>
        <sz val="9"/>
        <color theme="1"/>
        <rFont val="Calibri"/>
        <family val="2"/>
        <charset val="204"/>
      </rPr>
      <t>ᵨ</t>
    </r>
    <r>
      <rPr>
        <sz val="9"/>
        <color theme="1"/>
        <rFont val="Times New Roman"/>
        <family val="1"/>
        <charset val="204"/>
      </rPr>
      <t xml:space="preserve">  0,4-2,5 mm</t>
    </r>
  </si>
  <si>
    <r>
      <t>ISO code indexable    CCMW 060208
Corner radius      0.8 mm
Grade     KBN25M
Tool material      CBN
Cutting conditions   continuous
Cutting edge version     ME
Cutting depth a</t>
    </r>
    <r>
      <rPr>
        <sz val="9"/>
        <color theme="1"/>
        <rFont val="Calibri"/>
        <family val="2"/>
        <charset val="204"/>
      </rPr>
      <t>ᵨ</t>
    </r>
    <r>
      <rPr>
        <sz val="10.35"/>
        <color theme="1"/>
        <rFont val="Times New Roman"/>
        <family val="1"/>
        <charset val="204"/>
      </rPr>
      <t xml:space="preserve">     0.05 mm - 0.5 mm
Feed f      0.08 mm/U - 0.015 mm/U
Cutting speed  Vc main application 120 m / min - 200 m /mm</t>
    </r>
  </si>
  <si>
    <t>HPBE2010-045-S04 PC305H
DC - 1
DCON-MS - 4
APMX - 1,5
LU
OAL - 45
DN
RE - 0.5
FHA - 30
LF - 45
WT - 0.012</t>
  </si>
  <si>
    <t>HPBE2020-045-S04 PC305H
DC - 2
DCON-MS - 4
APMX - 2,5
LU
OAL - 45
DN
RE - 1
FHA - 30
LF - 45
WT - 0.0125</t>
  </si>
  <si>
    <t>HPBE2030-060-S06 PC305H
DC - 3
DCON-MS - 6
APMX - 4
LU - 10
OAL - 60
DN - 2.9
RE - 1.5
FHA - 30
LF - 60
WT - 0.0232</t>
  </si>
  <si>
    <t>IC - 9.525
RE - 0.397
S - 4.76
L - 16.606
AN - 0
D1 - 3.81
HAND - N
WT - 0.0103</t>
  </si>
  <si>
    <t>IC - 6.35
RE - 0.198
S - 2.38
L - 6.448
AN - 7
D1 - 2.8
HAND - N
WT - 0.001</t>
  </si>
  <si>
    <t>CCMT060204-C25 PC9030
IC - 6.35
RE - 0.397
S - 2.38
L - 6.448
AN - 7
D1 - 2.8
HAND - N</t>
  </si>
  <si>
    <t>IC - 6.35
RE - 0.794
S - 2.38
L - 6.448
AN - 7
D1 - 2.8
HAND - N
WT - 0.0011</t>
  </si>
  <si>
    <t>Запчасть FTKA02555 винт</t>
  </si>
  <si>
    <t>40 26 120 20.35 20 20 R 0.314</t>
  </si>
  <si>
    <r>
      <t>Высота - 25 мм
Высота - 20 мм
Угол - 93</t>
    </r>
    <r>
      <rPr>
        <sz val="9"/>
        <color theme="1"/>
        <rFont val="Calibri"/>
        <family val="2"/>
        <charset val="204"/>
      </rPr>
      <t>°</t>
    </r>
    <r>
      <rPr>
        <sz val="9"/>
        <color theme="1"/>
        <rFont val="Times New Roman"/>
        <family val="1"/>
        <charset val="204"/>
      </rPr>
      <t xml:space="preserve">
Ширина 44 мм
Общий ширина 125 мм</t>
    </r>
  </si>
  <si>
    <r>
      <rPr>
        <sz val="9"/>
        <color theme="1"/>
        <rFont val="Calibri"/>
        <family val="2"/>
        <charset val="204"/>
      </rPr>
      <t>Ø</t>
    </r>
    <r>
      <rPr>
        <sz val="9"/>
        <color theme="1"/>
        <rFont val="Times New Roman"/>
        <family val="1"/>
        <charset val="204"/>
      </rPr>
      <t xml:space="preserve"> 9.525 mm
Ø 4.76 mm
R0.2 mm
1.75 mm</t>
    </r>
  </si>
  <si>
    <r>
      <rPr>
        <sz val="9"/>
        <color theme="1"/>
        <rFont val="Calibri"/>
        <family val="2"/>
        <charset val="204"/>
      </rPr>
      <t>Ø</t>
    </r>
    <r>
      <rPr>
        <sz val="9"/>
        <color theme="1"/>
        <rFont val="Times New Roman"/>
        <family val="1"/>
        <charset val="204"/>
      </rPr>
      <t xml:space="preserve"> 9.525 mm
Ø 4.76 mm
R0.2 mm
2.00 mm</t>
    </r>
  </si>
  <si>
    <r>
      <t>8 mm
22.67 AlCrN
L</t>
    </r>
    <r>
      <rPr>
        <sz val="9"/>
        <color theme="1"/>
        <rFont val="Calibri"/>
        <family val="2"/>
        <charset val="204"/>
      </rPr>
      <t>ꜥ</t>
    </r>
    <r>
      <rPr>
        <sz val="9"/>
        <color theme="1"/>
        <rFont val="Times New Roman"/>
        <family val="1"/>
        <charset val="204"/>
      </rPr>
      <t xml:space="preserve">  19 mm
L₁   27 mm
</t>
    </r>
    <r>
      <rPr>
        <sz val="9"/>
        <color theme="1"/>
        <rFont val="Calibri"/>
        <family val="2"/>
        <charset val="204"/>
      </rPr>
      <t>Ø</t>
    </r>
    <r>
      <rPr>
        <sz val="10.35"/>
        <color theme="1"/>
        <rFont val="Times New Roman"/>
        <family val="1"/>
        <charset val="204"/>
      </rPr>
      <t xml:space="preserve"> Dˢ  </t>
    </r>
    <r>
      <rPr>
        <sz val="9"/>
        <color theme="1"/>
        <rFont val="Times New Roman"/>
        <family val="1"/>
        <charset val="204"/>
      </rPr>
      <t>7.8 mm
63 mm
8 mm
HB 0.2 mm 0.1 mm
0.05 mm
0.08 mm</t>
    </r>
  </si>
  <si>
    <t>10 mm
31.28 AlCrN
Lꜥ  22 mm
L₁   32 mm
Ø D₁   9.8 mm
L     72 mm
Ø Dˢ   10 mm
HB 0.3 mm 0.1 mm
0.06 mm
0.09 mm</t>
  </si>
  <si>
    <t>12 mm
44.85 AlCrN
Lꜥ  26 mm
L₁   38 mm
Ø D₁  11.8 mm
L     83 mm
Ø Dˢ  12 mm
HB 0.3 mm 0.1 mm
0.07 mm
0.1 mm</t>
  </si>
  <si>
    <t>6 mm
48.61 mm
Lꜥ  13 mm
L₁   24 mm
Ø D₁  5.8 mm
L      62 mm
Ø Dˢ   6 mm
0.3 mm
0.04 mm
0.05 mm</t>
  </si>
  <si>
    <t>8 mm
67.12 mm
Lꜥ  21 mm
L₁   30 mm
Ø D₁  7.7 mm
L      68 mm
Ø Dˢ   8 mm
0.4 mm
0.05 mm
0.06 mm</t>
  </si>
  <si>
    <t>12 mm
122.27 mm
Lꜥ   26 mm
L₁  46 mm
Ø D₁  11.6 mm
L   93 mm
Ø Dˢ  12 mm
0.6 mm
0.07 mm
0.09 mm</t>
  </si>
  <si>
    <t>14 mm
156.92 mm
Lꜥ   26 mm
L₁  52 mm
Ø D₁ 13.6 mm
L   99 mm
Ø Dˢ  14 mm
0.7 mm
0.08 mm
0.1 mm</t>
  </si>
  <si>
    <t>4 mm
89.50 mm
3 mm
3 mm
Lꜥ   8 mm
L₁  - mm
Ø D₁ - mm
L   57 mm
Ø Dˢ   6 mm
0.3 mm
0.02 mm
0.1 mm</t>
  </si>
  <si>
    <t>5 mm
89.50 mm
3 mm
3 mm
Lꜥ   13 mm
L₁  - mm
Ø D₁ - mm
L   57 mm
Ø Dˢ   6 mm
0.3 mm
0.02 mm
0.023 mm</t>
  </si>
  <si>
    <t>16M
194.04 mm
- mm
4 mm
Lꜥ   48 mm
L₁ - mm
Ø D₁ - mm
L   110 mm
Ø Dˢ   16 mm
0.5 mm
0.08 mm
0.1 mm</t>
  </si>
  <si>
    <t>XLL 20 2290
2 mm
23.76 AlCrN
23.76 AlCrN
Lꜥ   5 mm
L₁   15 mm
Ø D₁  1.8 mm
L   50 mm
Ø Dˢ  3 mm
- mm
0.1 mm
- mm
0.01 mm
0.011 mm</t>
  </si>
  <si>
    <t>3 mm
15.05 TiAIN
Lꜥ   7 mm
Lꜥ   8 mm
L₁  13 mm
Ø D₁  2.8 mm
L    57 mm
Ø Dˢ  6 mm
0.1 mm
0.01 mm
0.011 mm</t>
  </si>
  <si>
    <t>6 mm
83.16 TiAIN
Lꜥ   10 mm
L  54 mm
L 100 mm
L 120 mm
57 mm
Ø Dˢ   6 mm
0.044 mm
0.051 mm</t>
  </si>
  <si>
    <t xml:space="preserve">3 mm
68.71 TiAIN
Lꜥ      5 mm
L     50 mm
L     75 mm
L    100 mm
Ø Dˢ   3 mm
0.0095 mm
0.011 mm
</t>
  </si>
  <si>
    <t>2 mm
32.77 TiAIN
Lꜥ  4 mm
L  50 mm
L    - mm
L   - mm
Ø Dˢ  3 mm
0.0095 mm
0.011mm</t>
  </si>
  <si>
    <t>5 mm
79.00 TiAIN
Lꜥ  9 mm
L  54 mm
L  75 mm
L 100 mm
Ø Dˢ  5 mm
0.032 mm
0.037 mm</t>
  </si>
  <si>
    <r>
      <t>XLL 20 8180
3 mm
76.23 mm
L</t>
    </r>
    <r>
      <rPr>
        <sz val="9"/>
        <color theme="1"/>
        <rFont val="Calibri"/>
        <family val="2"/>
        <charset val="204"/>
      </rPr>
      <t xml:space="preserve">₂+0,5 </t>
    </r>
    <r>
      <rPr>
        <sz val="9"/>
        <color theme="1"/>
        <rFont val="Times New Roman"/>
        <family val="1"/>
        <charset val="204"/>
      </rPr>
      <t xml:space="preserve">  2 mm
L₁+0,5   10 mm
L         75 mm
Ø Dˢ    4 mm</t>
    </r>
  </si>
  <si>
    <t>21Q 21 7252
12L
201.96 mm
P12
Ø D 12 mm
Ø D₁ 7 mm
S max 2.25 mm
L₁ 32 mm
L 82 mm
Ø Dˢ h6  12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</si>
</sst>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04"/>
    </font>
    <font>
      <sz val="7.65"/>
      <color theme="1"/>
      <name val="Times New Roman"/>
      <family val="1"/>
      <charset val="204"/>
    </font>
    <font>
      <sz val="10.35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" fillId="0" borderId="0"/>
  </cellStyleXfs>
  <cellXfs count="10">
    <xf numFmtId="0" fontId="0" fillId="0" borderId="0" xfId="0"/>
    <xf numFmtId="0" fontId="1" fillId="0" borderId="11" xfId="0" applyFont="1" applyBorder="1" applyAlignment="1">
      <alignment horizontal="center" vertical="center" wrapText="1"/>
    </xf>
    <xf numFmtId="0" fontId="0" fillId="33" borderId="11" xfId="0" applyFill="1" applyBorder="1"/>
    <xf numFmtId="0" fontId="2" fillId="0" borderId="11" xfId="43" applyBorder="1" applyAlignment="1">
      <alignment horizontal="center" vertical="center"/>
    </xf>
    <xf numFmtId="4" fontId="2" fillId="0" borderId="10" xfId="43" applyNumberFormat="1" applyFill="1" applyBorder="1" applyAlignment="1">
      <alignment horizontal="center" vertical="center"/>
    </xf>
    <xf numFmtId="4" fontId="0" fillId="33" borderId="11" xfId="0" applyNumberFormat="1" applyFill="1" applyBorder="1"/>
    <xf numFmtId="4" fontId="2" fillId="0" borderId="11" xfId="43" applyNumberFormat="1" applyBorder="1" applyAlignment="1">
      <alignment horizontal="center" vertical="center"/>
    </xf>
    <xf numFmtId="4" fontId="0" fillId="0" borderId="0" xfId="0" applyNumberFormat="1"/>
    <xf numFmtId="0" fontId="22" fillId="0" borderId="1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</cellXfs>
  <cellStyles count="44">
    <cellStyle name="20% — акцент1 2" xfId="20" xr:uid="{00000000-0005-0000-0000-00002F000000}"/>
    <cellStyle name="20% — акцент2 2" xfId="24" xr:uid="{00000000-0005-0000-0000-000030000000}"/>
    <cellStyle name="20% — акцент3 2" xfId="28" xr:uid="{00000000-0005-0000-0000-000031000000}"/>
    <cellStyle name="20% — акцент4 2" xfId="32" xr:uid="{00000000-0005-0000-0000-000032000000}"/>
    <cellStyle name="20% — акцент5 2" xfId="36" xr:uid="{00000000-0005-0000-0000-000033000000}"/>
    <cellStyle name="20% — акцент6 2" xfId="40" xr:uid="{00000000-0005-0000-0000-000034000000}"/>
    <cellStyle name="40% — акцент1 2" xfId="21" xr:uid="{00000000-0005-0000-0000-000035000000}"/>
    <cellStyle name="40% — акцент2 2" xfId="25" xr:uid="{00000000-0005-0000-0000-000036000000}"/>
    <cellStyle name="40% — акцент3 2" xfId="29" xr:uid="{00000000-0005-0000-0000-000037000000}"/>
    <cellStyle name="40% — акцент4 2" xfId="33" xr:uid="{00000000-0005-0000-0000-000038000000}"/>
    <cellStyle name="40% — акцент5 2" xfId="37" xr:uid="{00000000-0005-0000-0000-000039000000}"/>
    <cellStyle name="40% — акцент6 2" xfId="41" xr:uid="{00000000-0005-0000-0000-00003A000000}"/>
    <cellStyle name="60% — акцент1 2" xfId="22" xr:uid="{00000000-0005-0000-0000-00003B000000}"/>
    <cellStyle name="60% — акцент2 2" xfId="26" xr:uid="{00000000-0005-0000-0000-00003C000000}"/>
    <cellStyle name="60% — акцент3 2" xfId="30" xr:uid="{00000000-0005-0000-0000-00003D000000}"/>
    <cellStyle name="60% — акцент4 2" xfId="34" xr:uid="{00000000-0005-0000-0000-00003E000000}"/>
    <cellStyle name="60% — акцент5 2" xfId="38" xr:uid="{00000000-0005-0000-0000-00003F000000}"/>
    <cellStyle name="60% — акцент6 2" xfId="42" xr:uid="{00000000-0005-0000-0000-000040000000}"/>
    <cellStyle name="Normal" xfId="0" builtinId="0"/>
    <cellStyle name="Акцент1 2" xfId="19" xr:uid="{00000000-0005-0000-0000-000041000000}"/>
    <cellStyle name="Акцент2 2" xfId="23" xr:uid="{00000000-0005-0000-0000-000042000000}"/>
    <cellStyle name="Акцент3 2" xfId="27" xr:uid="{00000000-0005-0000-0000-000043000000}"/>
    <cellStyle name="Акцент4 2" xfId="31" xr:uid="{00000000-0005-0000-0000-000044000000}"/>
    <cellStyle name="Акцент5 2" xfId="35" xr:uid="{00000000-0005-0000-0000-000045000000}"/>
    <cellStyle name="Акцент6 2" xfId="39" xr:uid="{00000000-0005-0000-0000-000046000000}"/>
    <cellStyle name="Ввод  2" xfId="10" xr:uid="{00000000-0005-0000-0000-000047000000}"/>
    <cellStyle name="Вывод 2" xfId="11" xr:uid="{00000000-0005-0000-0000-000048000000}"/>
    <cellStyle name="Вычисление 2" xfId="12" xr:uid="{00000000-0005-0000-0000-000049000000}"/>
    <cellStyle name="Заголовок 1 2" xfId="3" xr:uid="{00000000-0005-0000-0000-00004A000000}"/>
    <cellStyle name="Заголовок 2 2" xfId="4" xr:uid="{00000000-0005-0000-0000-00004B000000}"/>
    <cellStyle name="Заголовок 3 2" xfId="5" xr:uid="{00000000-0005-0000-0000-00004C000000}"/>
    <cellStyle name="Заголовок 4 2" xfId="6" xr:uid="{00000000-0005-0000-0000-00004D000000}"/>
    <cellStyle name="Итог 2" xfId="18" xr:uid="{00000000-0005-0000-0000-00004E000000}"/>
    <cellStyle name="Контрольная ячейка 2" xfId="14" xr:uid="{00000000-0005-0000-0000-00004F000000}"/>
    <cellStyle name="Название 2" xfId="2" xr:uid="{00000000-0005-0000-0000-000050000000}"/>
    <cellStyle name="Нейтральный 2" xfId="9" xr:uid="{00000000-0005-0000-0000-000051000000}"/>
    <cellStyle name="Обычный 2" xfId="43" xr:uid="{AEF3E5CF-8CE2-413A-A00A-5DC2311E842E}"/>
    <cellStyle name="Обычный 3" xfId="1" xr:uid="{00000000-0005-0000-0000-000052000000}"/>
    <cellStyle name="Плохой 2" xfId="8" xr:uid="{00000000-0005-0000-0000-000054000000}"/>
    <cellStyle name="Пояснение 2" xfId="17" xr:uid="{00000000-0005-0000-0000-000055000000}"/>
    <cellStyle name="Примечание 2" xfId="16" xr:uid="{00000000-0005-0000-0000-000056000000}"/>
    <cellStyle name="Связанная ячейка 2" xfId="13" xr:uid="{00000000-0005-0000-0000-000057000000}"/>
    <cellStyle name="Текст предупреждения 2" xfId="15" xr:uid="{00000000-0005-0000-0000-000058000000}"/>
    <cellStyle name="Хороший 2" xfId="7" xr:uid="{00000000-0005-0000-0000-00005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31750</xdr:rowOff>
    </xdr:from>
    <xdr:to>
      <xdr:col>0</xdr:col>
      <xdr:colOff>1333333</xdr:colOff>
      <xdr:row>2</xdr:row>
      <xdr:rowOff>628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D9BC9C61-E3A4-47C5-879F-ECD105624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222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1333333</xdr:colOff>
      <xdr:row>2</xdr:row>
      <xdr:rowOff>952381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AAE11CAB-DFDC-4CA3-9FD9-6BE13CCE7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1620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1333333</xdr:colOff>
      <xdr:row>3</xdr:row>
      <xdr:rowOff>952381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93C9B99A-F26C-450E-8806-E6DE85F5B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1399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1333333</xdr:colOff>
      <xdr:row>4</xdr:row>
      <xdr:rowOff>952381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9CD01576-C06C-4B18-98E3-2E5A39DD4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31178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1333333</xdr:colOff>
      <xdr:row>5</xdr:row>
      <xdr:rowOff>952381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E25433FD-EB9B-49B6-B2F3-F8AA72F4E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40957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1333333</xdr:colOff>
      <xdr:row>6</xdr:row>
      <xdr:rowOff>952381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15D13DF0-6B40-44A0-875E-27A3A9E1F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50736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1333333</xdr:colOff>
      <xdr:row>7</xdr:row>
      <xdr:rowOff>952381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50B5AEDF-35D4-479D-AEED-138DCBB81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60515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1333333</xdr:colOff>
      <xdr:row>8</xdr:row>
      <xdr:rowOff>952381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2A306524-8065-4B28-BD83-E58398CEB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70294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1333333</xdr:colOff>
      <xdr:row>9</xdr:row>
      <xdr:rowOff>952381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id="{D1E6DBA8-9144-4625-810E-78D1E5275C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80073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1333333</xdr:colOff>
      <xdr:row>10</xdr:row>
      <xdr:rowOff>952381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id="{D038BABA-4F76-47F3-8DD9-52691BFFF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89852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1333333</xdr:colOff>
      <xdr:row>11</xdr:row>
      <xdr:rowOff>952381</xdr:rowOff>
    </xdr:to>
    <xdr:pic>
      <xdr:nvPicPr>
        <xdr:cNvPr id="12" name="Рисунок 11">
          <a:extLst>
            <a:ext uri="{FF2B5EF4-FFF2-40B4-BE49-F238E27FC236}">
              <a16:creationId xmlns:a16="http://schemas.microsoft.com/office/drawing/2014/main" id="{33972C8E-8CD2-4FAB-8A83-9F1E17E57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9631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1333333</xdr:colOff>
      <xdr:row>12</xdr:row>
      <xdr:rowOff>952381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id="{9C8264F2-5E9E-4023-9C61-358A03EC3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09410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1333333</xdr:colOff>
      <xdr:row>13</xdr:row>
      <xdr:rowOff>952381</xdr:rowOff>
    </xdr:to>
    <xdr:pic>
      <xdr:nvPicPr>
        <xdr:cNvPr id="14" name="Рисунок 13">
          <a:extLst>
            <a:ext uri="{FF2B5EF4-FFF2-40B4-BE49-F238E27FC236}">
              <a16:creationId xmlns:a16="http://schemas.microsoft.com/office/drawing/2014/main" id="{37C7EA40-42D2-4C04-AF63-E13A74581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19189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1333333</xdr:colOff>
      <xdr:row>14</xdr:row>
      <xdr:rowOff>952381</xdr:rowOff>
    </xdr:to>
    <xdr:pic>
      <xdr:nvPicPr>
        <xdr:cNvPr id="15" name="Рисунок 14">
          <a:extLst>
            <a:ext uri="{FF2B5EF4-FFF2-40B4-BE49-F238E27FC236}">
              <a16:creationId xmlns:a16="http://schemas.microsoft.com/office/drawing/2014/main" id="{D459659D-73ED-4990-8764-BCBB60287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28968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1333333</xdr:colOff>
      <xdr:row>15</xdr:row>
      <xdr:rowOff>952381</xdr:rowOff>
    </xdr:to>
    <xdr:pic>
      <xdr:nvPicPr>
        <xdr:cNvPr id="16" name="Рисунок 15">
          <a:extLst>
            <a:ext uri="{FF2B5EF4-FFF2-40B4-BE49-F238E27FC236}">
              <a16:creationId xmlns:a16="http://schemas.microsoft.com/office/drawing/2014/main" id="{7FD9BBD0-86BC-4B1B-9437-D2DA4E153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38747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1333333</xdr:colOff>
      <xdr:row>16</xdr:row>
      <xdr:rowOff>952381</xdr:rowOff>
    </xdr:to>
    <xdr:pic>
      <xdr:nvPicPr>
        <xdr:cNvPr id="17" name="Рисунок 16">
          <a:extLst>
            <a:ext uri="{FF2B5EF4-FFF2-40B4-BE49-F238E27FC236}">
              <a16:creationId xmlns:a16="http://schemas.microsoft.com/office/drawing/2014/main" id="{A5EE47D1-9007-4345-B975-607A4C8F82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48526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1333333</xdr:colOff>
      <xdr:row>17</xdr:row>
      <xdr:rowOff>952381</xdr:rowOff>
    </xdr:to>
    <xdr:pic>
      <xdr:nvPicPr>
        <xdr:cNvPr id="18" name="Рисунок 17">
          <a:extLst>
            <a:ext uri="{FF2B5EF4-FFF2-40B4-BE49-F238E27FC236}">
              <a16:creationId xmlns:a16="http://schemas.microsoft.com/office/drawing/2014/main" id="{DE81FB51-B22F-4F7D-A180-B0B94D8C2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58305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1333333</xdr:colOff>
      <xdr:row>18</xdr:row>
      <xdr:rowOff>952381</xdr:rowOff>
    </xdr:to>
    <xdr:pic>
      <xdr:nvPicPr>
        <xdr:cNvPr id="19" name="Рисунок 18">
          <a:extLst>
            <a:ext uri="{FF2B5EF4-FFF2-40B4-BE49-F238E27FC236}">
              <a16:creationId xmlns:a16="http://schemas.microsoft.com/office/drawing/2014/main" id="{3E88D1A4-2BDE-4DFC-867F-33004056EB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68084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1333333</xdr:colOff>
      <xdr:row>19</xdr:row>
      <xdr:rowOff>952381</xdr:rowOff>
    </xdr:to>
    <xdr:pic>
      <xdr:nvPicPr>
        <xdr:cNvPr id="20" name="Рисунок 19">
          <a:extLst>
            <a:ext uri="{FF2B5EF4-FFF2-40B4-BE49-F238E27FC236}">
              <a16:creationId xmlns:a16="http://schemas.microsoft.com/office/drawing/2014/main" id="{B897BAC5-7EAB-4D99-A33F-684496BBA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77863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1333333</xdr:colOff>
      <xdr:row>20</xdr:row>
      <xdr:rowOff>952381</xdr:rowOff>
    </xdr:to>
    <xdr:pic>
      <xdr:nvPicPr>
        <xdr:cNvPr id="21" name="Рисунок 20">
          <a:extLst>
            <a:ext uri="{FF2B5EF4-FFF2-40B4-BE49-F238E27FC236}">
              <a16:creationId xmlns:a16="http://schemas.microsoft.com/office/drawing/2014/main" id="{D6ECD3FE-FEF1-49AA-9EE9-E1C2FC409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87642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1333333</xdr:colOff>
      <xdr:row>21</xdr:row>
      <xdr:rowOff>952381</xdr:rowOff>
    </xdr:to>
    <xdr:pic>
      <xdr:nvPicPr>
        <xdr:cNvPr id="22" name="Рисунок 21">
          <a:extLst>
            <a:ext uri="{FF2B5EF4-FFF2-40B4-BE49-F238E27FC236}">
              <a16:creationId xmlns:a16="http://schemas.microsoft.com/office/drawing/2014/main" id="{E5521AD5-76A2-4FA4-9398-538683404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97421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1333333</xdr:colOff>
      <xdr:row>22</xdr:row>
      <xdr:rowOff>952381</xdr:rowOff>
    </xdr:to>
    <xdr:pic>
      <xdr:nvPicPr>
        <xdr:cNvPr id="23" name="Рисунок 22">
          <a:extLst>
            <a:ext uri="{FF2B5EF4-FFF2-40B4-BE49-F238E27FC236}">
              <a16:creationId xmlns:a16="http://schemas.microsoft.com/office/drawing/2014/main" id="{953372A2-014B-4736-8B4F-DB6873489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07200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1333333</xdr:colOff>
      <xdr:row>23</xdr:row>
      <xdr:rowOff>952381</xdr:rowOff>
    </xdr:to>
    <xdr:pic>
      <xdr:nvPicPr>
        <xdr:cNvPr id="24" name="Рисунок 23">
          <a:extLst>
            <a:ext uri="{FF2B5EF4-FFF2-40B4-BE49-F238E27FC236}">
              <a16:creationId xmlns:a16="http://schemas.microsoft.com/office/drawing/2014/main" id="{40A277F0-90E1-4F77-95A5-D3D891F4E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16979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1333333</xdr:colOff>
      <xdr:row>24</xdr:row>
      <xdr:rowOff>952381</xdr:rowOff>
    </xdr:to>
    <xdr:pic>
      <xdr:nvPicPr>
        <xdr:cNvPr id="25" name="Рисунок 24">
          <a:extLst>
            <a:ext uri="{FF2B5EF4-FFF2-40B4-BE49-F238E27FC236}">
              <a16:creationId xmlns:a16="http://schemas.microsoft.com/office/drawing/2014/main" id="{94CE06FC-B411-4761-A98A-E443C37E2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26758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1333333</xdr:colOff>
      <xdr:row>25</xdr:row>
      <xdr:rowOff>952381</xdr:rowOff>
    </xdr:to>
    <xdr:pic>
      <xdr:nvPicPr>
        <xdr:cNvPr id="26" name="Рисунок 25">
          <a:extLst>
            <a:ext uri="{FF2B5EF4-FFF2-40B4-BE49-F238E27FC236}">
              <a16:creationId xmlns:a16="http://schemas.microsoft.com/office/drawing/2014/main" id="{77ACB074-E7A4-4D2F-A4BF-61EE8B422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36537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1333333</xdr:colOff>
      <xdr:row>26</xdr:row>
      <xdr:rowOff>952381</xdr:rowOff>
    </xdr:to>
    <xdr:pic>
      <xdr:nvPicPr>
        <xdr:cNvPr id="27" name="Рисунок 26">
          <a:extLst>
            <a:ext uri="{FF2B5EF4-FFF2-40B4-BE49-F238E27FC236}">
              <a16:creationId xmlns:a16="http://schemas.microsoft.com/office/drawing/2014/main" id="{F2ABE4CD-EDD5-4138-B584-7E52D8F45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46316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1333333</xdr:colOff>
      <xdr:row>27</xdr:row>
      <xdr:rowOff>952381</xdr:rowOff>
    </xdr:to>
    <xdr:pic>
      <xdr:nvPicPr>
        <xdr:cNvPr id="28" name="Рисунок 27">
          <a:extLst>
            <a:ext uri="{FF2B5EF4-FFF2-40B4-BE49-F238E27FC236}">
              <a16:creationId xmlns:a16="http://schemas.microsoft.com/office/drawing/2014/main" id="{56BD7E35-2D73-4332-A5B6-2FB7F7DC36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56095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1333333</xdr:colOff>
      <xdr:row>28</xdr:row>
      <xdr:rowOff>952381</xdr:rowOff>
    </xdr:to>
    <xdr:pic>
      <xdr:nvPicPr>
        <xdr:cNvPr id="29" name="Рисунок 28">
          <a:extLst>
            <a:ext uri="{FF2B5EF4-FFF2-40B4-BE49-F238E27FC236}">
              <a16:creationId xmlns:a16="http://schemas.microsoft.com/office/drawing/2014/main" id="{C86D4463-1FE8-4FA8-9B97-D282638F0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65874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1333333</xdr:colOff>
      <xdr:row>29</xdr:row>
      <xdr:rowOff>952381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690EBF65-37AC-48AD-B314-D919D9B54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75653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1333333</xdr:colOff>
      <xdr:row>30</xdr:row>
      <xdr:rowOff>952381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FC8EDBB5-47B3-4D4D-BBA1-BCF5B253F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85432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1333333</xdr:colOff>
      <xdr:row>31</xdr:row>
      <xdr:rowOff>952381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C8956EF2-48EE-43DE-887B-5B6106881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95211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1333333</xdr:colOff>
      <xdr:row>32</xdr:row>
      <xdr:rowOff>952381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C6542AE4-2C55-46EB-984E-F5531A7AF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04990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1333333</xdr:colOff>
      <xdr:row>33</xdr:row>
      <xdr:rowOff>952381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90B0E9DD-53CF-46F2-8F29-FE1702EAF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14769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1333333</xdr:colOff>
      <xdr:row>34</xdr:row>
      <xdr:rowOff>952381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B8A994E-AC27-4FC4-8EB4-640D063B8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24548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1333333</xdr:colOff>
      <xdr:row>35</xdr:row>
      <xdr:rowOff>952381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1FA1CCC1-665C-4CA4-89F0-6C51F6CB5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34327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1333333</xdr:colOff>
      <xdr:row>36</xdr:row>
      <xdr:rowOff>952381</xdr:rowOff>
    </xdr:to>
    <xdr:pic>
      <xdr:nvPicPr>
        <xdr:cNvPr id="37" name="Рисунок 36">
          <a:extLst>
            <a:ext uri="{FF2B5EF4-FFF2-40B4-BE49-F238E27FC236}">
              <a16:creationId xmlns:a16="http://schemas.microsoft.com/office/drawing/2014/main" id="{32D81A34-11CB-4C5B-B096-2AA251781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44106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1333333</xdr:colOff>
      <xdr:row>37</xdr:row>
      <xdr:rowOff>952381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id="{04205240-A9A5-4604-8F3B-F7AA7F051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53885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1333333</xdr:colOff>
      <xdr:row>38</xdr:row>
      <xdr:rowOff>952381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id="{EB2CC3C8-279E-4BD3-B5F2-CF7084F0C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63664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1333333</xdr:colOff>
      <xdr:row>39</xdr:row>
      <xdr:rowOff>952381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id="{1CDE9CAC-8D67-4AE8-9E16-DAC334874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73443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1333333</xdr:colOff>
      <xdr:row>40</xdr:row>
      <xdr:rowOff>952381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id="{2C41903B-D9C9-4CC1-96A7-591515D67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83222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1333333</xdr:colOff>
      <xdr:row>41</xdr:row>
      <xdr:rowOff>952381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id="{31637529-9D67-4A2A-9C36-8981D6BA2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93001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1333333</xdr:colOff>
      <xdr:row>42</xdr:row>
      <xdr:rowOff>952381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id="{A849D8BB-43D9-4E9F-9C93-60EA6066A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02780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1333333</xdr:colOff>
      <xdr:row>43</xdr:row>
      <xdr:rowOff>952381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28A27109-ED84-4C07-9A26-C95CBF6C4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12559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1333333</xdr:colOff>
      <xdr:row>44</xdr:row>
      <xdr:rowOff>952381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450A4AF0-CF9E-489D-B711-1A4113D3B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22338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1333333</xdr:colOff>
      <xdr:row>45</xdr:row>
      <xdr:rowOff>952381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7E64ADE9-D097-4CF6-BE36-6DAE90B88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32117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1333333</xdr:colOff>
      <xdr:row>46</xdr:row>
      <xdr:rowOff>952381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6D722B92-4523-4894-9136-33C2AE3AA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41896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1333333</xdr:colOff>
      <xdr:row>47</xdr:row>
      <xdr:rowOff>952381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829630DE-79E3-4B8E-A2C0-2C32C1701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51675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1333333</xdr:colOff>
      <xdr:row>48</xdr:row>
      <xdr:rowOff>952381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64850B47-6B65-4F58-9FDF-FD0BCB5B4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61454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1333333</xdr:colOff>
      <xdr:row>49</xdr:row>
      <xdr:rowOff>952381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id="{3F401F7B-3FBB-4565-ACCA-E2BAAEC78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71233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1333333</xdr:colOff>
      <xdr:row>50</xdr:row>
      <xdr:rowOff>952381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EB41EED8-4DD0-4856-828F-3699570B4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81012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1333333</xdr:colOff>
      <xdr:row>51</xdr:row>
      <xdr:rowOff>952381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E309E7CE-6BFA-470D-B682-966382426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90791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1333333</xdr:colOff>
      <xdr:row>52</xdr:row>
      <xdr:rowOff>952381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79A85EF7-D380-4FEA-A31F-2C9B04CFD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500570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1333333</xdr:colOff>
      <xdr:row>53</xdr:row>
      <xdr:rowOff>952381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379F98B7-32F4-4393-BAD1-06D799396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510349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1333333</xdr:colOff>
      <xdr:row>54</xdr:row>
      <xdr:rowOff>952381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9196D8ED-BAF1-4875-894A-E2484C66B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520128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1333333</xdr:colOff>
      <xdr:row>55</xdr:row>
      <xdr:rowOff>952381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3C666A66-F38B-4ED5-834B-13D8A2DA3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529907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1333333</xdr:colOff>
      <xdr:row>56</xdr:row>
      <xdr:rowOff>952381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AFE01D26-8F25-4981-BA7F-5612F72D1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539686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1333333</xdr:colOff>
      <xdr:row>57</xdr:row>
      <xdr:rowOff>952381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3A501B3C-A2B2-4244-A251-889352F9F8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549465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1333333</xdr:colOff>
      <xdr:row>58</xdr:row>
      <xdr:rowOff>952381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DF38FD8D-5859-4EEB-9348-FA8256F8E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559244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1333333</xdr:colOff>
      <xdr:row>59</xdr:row>
      <xdr:rowOff>952381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FD7CF057-5EAE-4CED-A7CC-3168471B6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56902350"/>
          <a:ext cx="1333333" cy="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1333333</xdr:colOff>
      <xdr:row>60</xdr:row>
      <xdr:rowOff>952381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7D3972AA-95EC-493C-94EE-0C53AC9E79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57880250"/>
          <a:ext cx="1333333" cy="9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558CB-A3D0-446D-B703-FB6D3031BC91}">
  <sheetPr>
    <pageSetUpPr fitToPage="1"/>
  </sheetPr>
  <dimension ref="A1:J62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5" width="19.77734375" customWidth="1"/>
    <col min="6" max="6" width="29.33203125" customWidth="1"/>
    <col min="7" max="7" width="19.77734375" customWidth="1"/>
    <col min="8" max="9" width="19.77734375" style="7" customWidth="1"/>
    <col min="10" max="10" width="19.77734375" customWidth="1"/>
  </cols>
  <sheetData>
    <row r="1" spans="1:10" x14ac:dyDescent="0.3">
      <c r="A1" s="2" t="s">
        <v>0</v>
      </c>
      <c r="B1" s="2" t="s">
        <v>8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5" t="s">
        <v>6</v>
      </c>
      <c r="I1" s="5" t="s">
        <v>121</v>
      </c>
      <c r="J1" s="2" t="s">
        <v>7</v>
      </c>
    </row>
    <row r="2" spans="1:10" ht="76.95" customHeight="1" x14ac:dyDescent="0.3">
      <c r="A2" s="1">
        <v>5234</v>
      </c>
      <c r="B2" s="1" t="s">
        <v>12</v>
      </c>
      <c r="C2" s="1" t="s">
        <v>9</v>
      </c>
      <c r="D2" s="1" t="s">
        <v>10</v>
      </c>
      <c r="E2" s="1" t="s">
        <v>11</v>
      </c>
      <c r="F2" s="1" t="s">
        <v>122</v>
      </c>
      <c r="G2" s="3">
        <v>10</v>
      </c>
      <c r="H2" s="6">
        <v>94300</v>
      </c>
      <c r="I2" s="6">
        <f t="shared" ref="I2:I33" si="0">H2*G2</f>
        <v>943000</v>
      </c>
      <c r="J2" s="1" t="s">
        <v>120</v>
      </c>
    </row>
    <row r="3" spans="1:10" ht="76.95" customHeight="1" x14ac:dyDescent="0.3">
      <c r="A3" s="1">
        <v>5235</v>
      </c>
      <c r="B3" s="1" t="s">
        <v>12</v>
      </c>
      <c r="C3" s="1" t="s">
        <v>13</v>
      </c>
      <c r="D3" s="1" t="s">
        <v>10</v>
      </c>
      <c r="E3" s="1" t="s">
        <v>14</v>
      </c>
      <c r="F3" s="1" t="s">
        <v>122</v>
      </c>
      <c r="G3" s="3">
        <v>10</v>
      </c>
      <c r="H3" s="6">
        <v>142600</v>
      </c>
      <c r="I3" s="6">
        <f t="shared" si="0"/>
        <v>1426000</v>
      </c>
      <c r="J3" s="1" t="s">
        <v>120</v>
      </c>
    </row>
    <row r="4" spans="1:10" ht="76.95" customHeight="1" x14ac:dyDescent="0.3">
      <c r="A4" s="1">
        <v>5237</v>
      </c>
      <c r="B4" s="1" t="s">
        <v>12</v>
      </c>
      <c r="C4" s="1" t="s">
        <v>15</v>
      </c>
      <c r="D4" s="1" t="s">
        <v>10</v>
      </c>
      <c r="E4" s="1" t="s">
        <v>16</v>
      </c>
      <c r="F4" s="1" t="s">
        <v>122</v>
      </c>
      <c r="G4" s="3">
        <v>10</v>
      </c>
      <c r="H4" s="6">
        <v>110400</v>
      </c>
      <c r="I4" s="6">
        <f t="shared" si="0"/>
        <v>1104000</v>
      </c>
      <c r="J4" s="1" t="s">
        <v>120</v>
      </c>
    </row>
    <row r="5" spans="1:10" ht="121.2" x14ac:dyDescent="0.3">
      <c r="A5" s="1">
        <v>5407</v>
      </c>
      <c r="B5" s="1" t="s">
        <v>20</v>
      </c>
      <c r="C5" s="1" t="s">
        <v>17</v>
      </c>
      <c r="D5" s="1" t="s">
        <v>18</v>
      </c>
      <c r="E5" s="1" t="s">
        <v>19</v>
      </c>
      <c r="F5" s="1" t="s">
        <v>159</v>
      </c>
      <c r="G5" s="3">
        <v>12</v>
      </c>
      <c r="H5" s="6">
        <v>466900</v>
      </c>
      <c r="I5" s="6">
        <f t="shared" si="0"/>
        <v>5602800</v>
      </c>
      <c r="J5" s="1" t="s">
        <v>120</v>
      </c>
    </row>
    <row r="6" spans="1:10" ht="120" x14ac:dyDescent="0.3">
      <c r="A6" s="1">
        <v>5411</v>
      </c>
      <c r="B6" s="1" t="s">
        <v>20</v>
      </c>
      <c r="C6" s="1" t="s">
        <v>21</v>
      </c>
      <c r="D6" s="1" t="s">
        <v>18</v>
      </c>
      <c r="E6" s="1" t="s">
        <v>19</v>
      </c>
      <c r="F6" s="1" t="s">
        <v>160</v>
      </c>
      <c r="G6" s="3">
        <v>12</v>
      </c>
      <c r="H6" s="6">
        <v>704950</v>
      </c>
      <c r="I6" s="6">
        <f t="shared" si="0"/>
        <v>8459400</v>
      </c>
      <c r="J6" s="1" t="s">
        <v>120</v>
      </c>
    </row>
    <row r="7" spans="1:10" ht="120" x14ac:dyDescent="0.3">
      <c r="A7" s="1">
        <v>5412</v>
      </c>
      <c r="B7" s="1" t="s">
        <v>20</v>
      </c>
      <c r="C7" s="1" t="s">
        <v>22</v>
      </c>
      <c r="D7" s="1" t="s">
        <v>18</v>
      </c>
      <c r="E7" s="1" t="s">
        <v>19</v>
      </c>
      <c r="F7" s="1" t="s">
        <v>161</v>
      </c>
      <c r="G7" s="3">
        <v>12</v>
      </c>
      <c r="H7" s="6">
        <v>943000</v>
      </c>
      <c r="I7" s="6">
        <f t="shared" si="0"/>
        <v>11316000</v>
      </c>
      <c r="J7" s="1" t="s">
        <v>120</v>
      </c>
    </row>
    <row r="8" spans="1:10" ht="180" x14ac:dyDescent="0.3">
      <c r="A8" s="1">
        <v>5427</v>
      </c>
      <c r="B8" s="1" t="s">
        <v>20</v>
      </c>
      <c r="C8" s="1" t="s">
        <v>23</v>
      </c>
      <c r="D8" s="1" t="s">
        <v>18</v>
      </c>
      <c r="E8" s="1" t="s">
        <v>24</v>
      </c>
      <c r="F8" s="1" t="s">
        <v>162</v>
      </c>
      <c r="G8" s="3">
        <v>12</v>
      </c>
      <c r="H8" s="6">
        <v>449650</v>
      </c>
      <c r="I8" s="6">
        <f t="shared" si="0"/>
        <v>5395800</v>
      </c>
      <c r="J8" s="1" t="s">
        <v>120</v>
      </c>
    </row>
    <row r="9" spans="1:10" ht="180" x14ac:dyDescent="0.3">
      <c r="A9" s="1">
        <v>5428</v>
      </c>
      <c r="B9" s="1" t="s">
        <v>20</v>
      </c>
      <c r="C9" s="1" t="s">
        <v>25</v>
      </c>
      <c r="D9" s="1" t="s">
        <v>18</v>
      </c>
      <c r="E9" s="1" t="s">
        <v>24</v>
      </c>
      <c r="F9" s="1" t="s">
        <v>163</v>
      </c>
      <c r="G9" s="3">
        <v>12</v>
      </c>
      <c r="H9" s="6">
        <v>577300</v>
      </c>
      <c r="I9" s="6">
        <f t="shared" si="0"/>
        <v>6927600</v>
      </c>
      <c r="J9" s="1" t="s">
        <v>120</v>
      </c>
    </row>
    <row r="10" spans="1:10" ht="180" x14ac:dyDescent="0.3">
      <c r="A10" s="1">
        <v>5429</v>
      </c>
      <c r="B10" s="1" t="s">
        <v>20</v>
      </c>
      <c r="C10" s="1" t="s">
        <v>26</v>
      </c>
      <c r="D10" s="1" t="s">
        <v>18</v>
      </c>
      <c r="E10" s="1" t="s">
        <v>24</v>
      </c>
      <c r="F10" s="1" t="s">
        <v>164</v>
      </c>
      <c r="G10" s="3">
        <v>12</v>
      </c>
      <c r="H10" s="6">
        <v>1170700</v>
      </c>
      <c r="I10" s="6">
        <f t="shared" si="0"/>
        <v>14048400</v>
      </c>
      <c r="J10" s="1" t="s">
        <v>120</v>
      </c>
    </row>
    <row r="11" spans="1:10" ht="180" x14ac:dyDescent="0.3">
      <c r="A11" s="1">
        <v>5430</v>
      </c>
      <c r="B11" s="1" t="s">
        <v>20</v>
      </c>
      <c r="C11" s="1" t="s">
        <v>27</v>
      </c>
      <c r="D11" s="1" t="s">
        <v>18</v>
      </c>
      <c r="E11" s="1" t="s">
        <v>24</v>
      </c>
      <c r="F11" s="1" t="s">
        <v>165</v>
      </c>
      <c r="G11" s="3">
        <v>12</v>
      </c>
      <c r="H11" s="6">
        <v>3517850</v>
      </c>
      <c r="I11" s="6">
        <f t="shared" si="0"/>
        <v>42214200</v>
      </c>
      <c r="J11" s="1" t="s">
        <v>120</v>
      </c>
    </row>
    <row r="12" spans="1:10" ht="144" x14ac:dyDescent="0.3">
      <c r="A12" s="1">
        <v>5431</v>
      </c>
      <c r="B12" s="1" t="s">
        <v>20</v>
      </c>
      <c r="C12" s="1" t="s">
        <v>28</v>
      </c>
      <c r="D12" s="1" t="s">
        <v>18</v>
      </c>
      <c r="E12" s="1" t="s">
        <v>29</v>
      </c>
      <c r="F12" s="1" t="s">
        <v>166</v>
      </c>
      <c r="G12" s="3">
        <v>12</v>
      </c>
      <c r="H12" s="6">
        <v>690000</v>
      </c>
      <c r="I12" s="6">
        <f t="shared" si="0"/>
        <v>8280000</v>
      </c>
      <c r="J12" s="1" t="s">
        <v>120</v>
      </c>
    </row>
    <row r="13" spans="1:10" ht="144" x14ac:dyDescent="0.3">
      <c r="A13" s="1">
        <v>5432</v>
      </c>
      <c r="B13" s="1" t="s">
        <v>20</v>
      </c>
      <c r="C13" s="1" t="s">
        <v>30</v>
      </c>
      <c r="D13" s="1" t="s">
        <v>18</v>
      </c>
      <c r="E13" s="1" t="s">
        <v>29</v>
      </c>
      <c r="F13" s="1" t="s">
        <v>167</v>
      </c>
      <c r="G13" s="3">
        <v>12</v>
      </c>
      <c r="H13" s="6">
        <v>690000</v>
      </c>
      <c r="I13" s="6">
        <f t="shared" si="0"/>
        <v>8280000</v>
      </c>
      <c r="J13" s="1" t="s">
        <v>120</v>
      </c>
    </row>
    <row r="14" spans="1:10" ht="144" x14ac:dyDescent="0.3">
      <c r="A14" s="1">
        <v>5442</v>
      </c>
      <c r="B14" s="1" t="s">
        <v>20</v>
      </c>
      <c r="C14" s="1" t="s">
        <v>31</v>
      </c>
      <c r="D14" s="1" t="s">
        <v>18</v>
      </c>
      <c r="E14" s="1" t="s">
        <v>29</v>
      </c>
      <c r="F14" s="1" t="s">
        <v>168</v>
      </c>
      <c r="G14" s="3">
        <v>12</v>
      </c>
      <c r="H14" s="6">
        <v>3201600</v>
      </c>
      <c r="I14" s="6">
        <f t="shared" si="0"/>
        <v>38419200</v>
      </c>
      <c r="J14" s="1" t="s">
        <v>120</v>
      </c>
    </row>
    <row r="15" spans="1:10" ht="76.95" customHeight="1" x14ac:dyDescent="0.3">
      <c r="A15" s="1">
        <v>5443</v>
      </c>
      <c r="B15" s="1" t="s">
        <v>20</v>
      </c>
      <c r="C15" s="1" t="s">
        <v>32</v>
      </c>
      <c r="D15" s="1" t="s">
        <v>33</v>
      </c>
      <c r="E15" s="1" t="s">
        <v>34</v>
      </c>
      <c r="F15" s="1" t="s">
        <v>123</v>
      </c>
      <c r="G15" s="3">
        <v>50</v>
      </c>
      <c r="H15" s="6">
        <v>463450</v>
      </c>
      <c r="I15" s="6">
        <f t="shared" si="0"/>
        <v>23172500</v>
      </c>
      <c r="J15" s="1" t="s">
        <v>120</v>
      </c>
    </row>
    <row r="16" spans="1:10" ht="168" x14ac:dyDescent="0.3">
      <c r="A16" s="1">
        <v>7579</v>
      </c>
      <c r="B16" s="1" t="s">
        <v>20</v>
      </c>
      <c r="C16" s="1" t="s">
        <v>35</v>
      </c>
      <c r="D16" s="1" t="s">
        <v>36</v>
      </c>
      <c r="E16" s="1" t="s">
        <v>37</v>
      </c>
      <c r="F16" s="1" t="s">
        <v>169</v>
      </c>
      <c r="G16" s="3">
        <v>12</v>
      </c>
      <c r="H16" s="6">
        <v>318550</v>
      </c>
      <c r="I16" s="6">
        <f t="shared" si="0"/>
        <v>3822600</v>
      </c>
      <c r="J16" s="1" t="s">
        <v>120</v>
      </c>
    </row>
    <row r="17" spans="1:10" ht="132" x14ac:dyDescent="0.3">
      <c r="A17" s="1">
        <v>7580</v>
      </c>
      <c r="B17" s="1" t="s">
        <v>20</v>
      </c>
      <c r="C17" s="1" t="s">
        <v>38</v>
      </c>
      <c r="D17" s="1" t="s">
        <v>39</v>
      </c>
      <c r="E17" s="1" t="s">
        <v>40</v>
      </c>
      <c r="F17" s="1" t="s">
        <v>170</v>
      </c>
      <c r="G17" s="3">
        <v>12</v>
      </c>
      <c r="H17" s="6">
        <v>318550</v>
      </c>
      <c r="I17" s="6">
        <f t="shared" si="0"/>
        <v>3822600</v>
      </c>
      <c r="J17" s="1" t="s">
        <v>120</v>
      </c>
    </row>
    <row r="18" spans="1:10" ht="120" x14ac:dyDescent="0.3">
      <c r="A18" s="1">
        <v>8397</v>
      </c>
      <c r="B18" s="1" t="s">
        <v>20</v>
      </c>
      <c r="C18" s="1" t="s">
        <v>41</v>
      </c>
      <c r="D18" s="1" t="s">
        <v>42</v>
      </c>
      <c r="E18" s="1" t="s">
        <v>43</v>
      </c>
      <c r="F18" s="1" t="s">
        <v>171</v>
      </c>
      <c r="G18" s="3">
        <v>6</v>
      </c>
      <c r="H18" s="6">
        <v>500250</v>
      </c>
      <c r="I18" s="6">
        <f t="shared" si="0"/>
        <v>3001500</v>
      </c>
      <c r="J18" s="1" t="s">
        <v>120</v>
      </c>
    </row>
    <row r="19" spans="1:10" ht="120" x14ac:dyDescent="0.3">
      <c r="A19" s="1">
        <v>8398</v>
      </c>
      <c r="B19" s="1" t="s">
        <v>20</v>
      </c>
      <c r="C19" s="1" t="s">
        <v>44</v>
      </c>
      <c r="D19" s="1" t="s">
        <v>42</v>
      </c>
      <c r="E19" s="1" t="s">
        <v>45</v>
      </c>
      <c r="F19" s="1" t="s">
        <v>172</v>
      </c>
      <c r="G19" s="3">
        <v>6</v>
      </c>
      <c r="H19" s="6">
        <v>476100</v>
      </c>
      <c r="I19" s="6">
        <f t="shared" si="0"/>
        <v>2856600</v>
      </c>
      <c r="J19" s="1" t="s">
        <v>120</v>
      </c>
    </row>
    <row r="20" spans="1:10" ht="108" x14ac:dyDescent="0.3">
      <c r="A20" s="1">
        <v>8399</v>
      </c>
      <c r="B20" s="1" t="s">
        <v>20</v>
      </c>
      <c r="C20" s="1" t="s">
        <v>46</v>
      </c>
      <c r="D20" s="1" t="s">
        <v>42</v>
      </c>
      <c r="E20" s="1" t="s">
        <v>47</v>
      </c>
      <c r="F20" s="1" t="s">
        <v>173</v>
      </c>
      <c r="G20" s="3">
        <v>6</v>
      </c>
      <c r="H20" s="6">
        <v>3203900</v>
      </c>
      <c r="I20" s="6">
        <f t="shared" si="0"/>
        <v>19223400</v>
      </c>
      <c r="J20" s="1" t="s">
        <v>120</v>
      </c>
    </row>
    <row r="21" spans="1:10" ht="108" x14ac:dyDescent="0.3">
      <c r="A21" s="1">
        <v>8400</v>
      </c>
      <c r="B21" s="1" t="s">
        <v>20</v>
      </c>
      <c r="C21" s="1" t="s">
        <v>48</v>
      </c>
      <c r="D21" s="1" t="s">
        <v>42</v>
      </c>
      <c r="E21" s="1" t="s">
        <v>49</v>
      </c>
      <c r="F21" s="1" t="s">
        <v>174</v>
      </c>
      <c r="G21" s="3">
        <v>6</v>
      </c>
      <c r="H21" s="6">
        <v>365700</v>
      </c>
      <c r="I21" s="6">
        <f t="shared" si="0"/>
        <v>2194200</v>
      </c>
      <c r="J21" s="1" t="s">
        <v>120</v>
      </c>
    </row>
    <row r="22" spans="1:10" ht="88.8" x14ac:dyDescent="0.3">
      <c r="A22" s="1">
        <v>8931</v>
      </c>
      <c r="B22" s="1" t="s">
        <v>53</v>
      </c>
      <c r="C22" s="1" t="s">
        <v>50</v>
      </c>
      <c r="D22" s="1" t="s">
        <v>51</v>
      </c>
      <c r="E22" s="1" t="s">
        <v>52</v>
      </c>
      <c r="F22" s="8" t="s">
        <v>124</v>
      </c>
      <c r="G22" s="3">
        <v>1</v>
      </c>
      <c r="H22" s="6">
        <v>1229350</v>
      </c>
      <c r="I22" s="6">
        <f t="shared" si="0"/>
        <v>1229350</v>
      </c>
      <c r="J22" s="1" t="s">
        <v>120</v>
      </c>
    </row>
    <row r="23" spans="1:10" ht="76.95" customHeight="1" x14ac:dyDescent="0.3">
      <c r="A23" s="1">
        <v>8932</v>
      </c>
      <c r="B23" s="1" t="s">
        <v>53</v>
      </c>
      <c r="C23" s="1" t="s">
        <v>54</v>
      </c>
      <c r="D23" s="1" t="s">
        <v>51</v>
      </c>
      <c r="E23" s="1" t="s">
        <v>55</v>
      </c>
      <c r="F23" s="8" t="s">
        <v>124</v>
      </c>
      <c r="G23" s="3">
        <v>1</v>
      </c>
      <c r="H23" s="6">
        <v>1229350</v>
      </c>
      <c r="I23" s="6">
        <f t="shared" si="0"/>
        <v>1229350</v>
      </c>
      <c r="J23" s="1" t="s">
        <v>120</v>
      </c>
    </row>
    <row r="24" spans="1:10" ht="76.95" customHeight="1" x14ac:dyDescent="0.3">
      <c r="A24" s="1">
        <v>8935</v>
      </c>
      <c r="B24" s="1" t="s">
        <v>53</v>
      </c>
      <c r="C24" s="1" t="s">
        <v>56</v>
      </c>
      <c r="D24" s="1" t="s">
        <v>51</v>
      </c>
      <c r="E24" s="1" t="s">
        <v>57</v>
      </c>
      <c r="F24" s="1" t="s">
        <v>125</v>
      </c>
      <c r="G24" s="3">
        <v>2</v>
      </c>
      <c r="H24" s="6">
        <v>1735350</v>
      </c>
      <c r="I24" s="6">
        <f t="shared" si="0"/>
        <v>3470700</v>
      </c>
      <c r="J24" s="1" t="s">
        <v>120</v>
      </c>
    </row>
    <row r="25" spans="1:10" ht="76.95" customHeight="1" x14ac:dyDescent="0.3">
      <c r="A25" s="1">
        <v>8936</v>
      </c>
      <c r="B25" s="1" t="s">
        <v>53</v>
      </c>
      <c r="C25" s="1" t="s">
        <v>58</v>
      </c>
      <c r="D25" s="1" t="s">
        <v>51</v>
      </c>
      <c r="E25" s="1" t="s">
        <v>59</v>
      </c>
      <c r="F25" s="1" t="s">
        <v>126</v>
      </c>
      <c r="G25" s="3">
        <v>10</v>
      </c>
      <c r="H25" s="6">
        <v>253000</v>
      </c>
      <c r="I25" s="6">
        <f t="shared" si="0"/>
        <v>2530000</v>
      </c>
      <c r="J25" s="1" t="s">
        <v>120</v>
      </c>
    </row>
    <row r="26" spans="1:10" ht="76.95" customHeight="1" x14ac:dyDescent="0.3">
      <c r="A26" s="1">
        <v>9256</v>
      </c>
      <c r="B26" s="1" t="s">
        <v>20</v>
      </c>
      <c r="C26" s="1" t="s">
        <v>60</v>
      </c>
      <c r="D26" s="1" t="s">
        <v>61</v>
      </c>
      <c r="E26" s="1" t="s">
        <v>62</v>
      </c>
      <c r="F26" s="1" t="s">
        <v>127</v>
      </c>
      <c r="G26" s="3">
        <v>6</v>
      </c>
      <c r="H26" s="6">
        <v>2034350</v>
      </c>
      <c r="I26" s="6">
        <f t="shared" si="0"/>
        <v>12206100</v>
      </c>
      <c r="J26" s="1" t="s">
        <v>120</v>
      </c>
    </row>
    <row r="27" spans="1:10" ht="76.95" customHeight="1" x14ac:dyDescent="0.3">
      <c r="A27" s="1">
        <v>9257</v>
      </c>
      <c r="B27" s="1" t="s">
        <v>20</v>
      </c>
      <c r="C27" s="1" t="s">
        <v>63</v>
      </c>
      <c r="D27" s="1" t="s">
        <v>64</v>
      </c>
      <c r="E27" s="1" t="s">
        <v>65</v>
      </c>
      <c r="F27" s="1" t="s">
        <v>128</v>
      </c>
      <c r="G27" s="3">
        <v>2</v>
      </c>
      <c r="H27" s="6">
        <v>4800100</v>
      </c>
      <c r="I27" s="6">
        <f t="shared" si="0"/>
        <v>9600200</v>
      </c>
      <c r="J27" s="1" t="s">
        <v>120</v>
      </c>
    </row>
    <row r="28" spans="1:10" ht="132" x14ac:dyDescent="0.3">
      <c r="A28" s="1">
        <v>9259</v>
      </c>
      <c r="B28" s="1" t="s">
        <v>20</v>
      </c>
      <c r="C28" s="1" t="s">
        <v>66</v>
      </c>
      <c r="D28" s="1" t="s">
        <v>67</v>
      </c>
      <c r="E28" s="1" t="s">
        <v>68</v>
      </c>
      <c r="F28" s="1" t="s">
        <v>129</v>
      </c>
      <c r="G28" s="3">
        <v>10</v>
      </c>
      <c r="H28" s="6">
        <v>1335150</v>
      </c>
      <c r="I28" s="6">
        <f t="shared" si="0"/>
        <v>13351500</v>
      </c>
      <c r="J28" s="1" t="s">
        <v>120</v>
      </c>
    </row>
    <row r="29" spans="1:10" ht="132" x14ac:dyDescent="0.3">
      <c r="A29" s="1">
        <v>9260</v>
      </c>
      <c r="B29" s="1" t="s">
        <v>20</v>
      </c>
      <c r="C29" s="1" t="s">
        <v>69</v>
      </c>
      <c r="D29" s="1" t="s">
        <v>70</v>
      </c>
      <c r="E29" s="1" t="s">
        <v>71</v>
      </c>
      <c r="F29" s="1" t="s">
        <v>130</v>
      </c>
      <c r="G29" s="3">
        <v>10</v>
      </c>
      <c r="H29" s="6">
        <v>1468550</v>
      </c>
      <c r="I29" s="6">
        <f t="shared" si="0"/>
        <v>14685500</v>
      </c>
      <c r="J29" s="1" t="s">
        <v>120</v>
      </c>
    </row>
    <row r="30" spans="1:10" ht="108" x14ac:dyDescent="0.3">
      <c r="A30" s="1">
        <v>9261</v>
      </c>
      <c r="B30" s="1" t="s">
        <v>20</v>
      </c>
      <c r="C30" s="1" t="s">
        <v>72</v>
      </c>
      <c r="D30" s="1" t="s">
        <v>70</v>
      </c>
      <c r="E30" s="1" t="s">
        <v>73</v>
      </c>
      <c r="F30" s="1" t="s">
        <v>131</v>
      </c>
      <c r="G30" s="3">
        <v>10</v>
      </c>
      <c r="H30" s="6">
        <v>1524900</v>
      </c>
      <c r="I30" s="6">
        <f t="shared" si="0"/>
        <v>15249000</v>
      </c>
      <c r="J30" s="1" t="s">
        <v>120</v>
      </c>
    </row>
    <row r="31" spans="1:10" ht="84" x14ac:dyDescent="0.3">
      <c r="A31" s="1">
        <v>9262</v>
      </c>
      <c r="B31" s="1" t="s">
        <v>20</v>
      </c>
      <c r="C31" s="1" t="s">
        <v>74</v>
      </c>
      <c r="D31" s="1" t="s">
        <v>75</v>
      </c>
      <c r="E31" s="1" t="s">
        <v>76</v>
      </c>
      <c r="F31" s="1" t="s">
        <v>175</v>
      </c>
      <c r="G31" s="3">
        <v>5</v>
      </c>
      <c r="H31" s="6">
        <v>474950</v>
      </c>
      <c r="I31" s="6">
        <f t="shared" si="0"/>
        <v>2374750</v>
      </c>
      <c r="J31" s="1" t="s">
        <v>120</v>
      </c>
    </row>
    <row r="32" spans="1:10" ht="120" x14ac:dyDescent="0.3">
      <c r="A32" s="1">
        <v>9263</v>
      </c>
      <c r="B32" s="1" t="s">
        <v>20</v>
      </c>
      <c r="C32" s="1" t="s">
        <v>77</v>
      </c>
      <c r="D32" s="1" t="s">
        <v>78</v>
      </c>
      <c r="E32" s="1" t="s">
        <v>79</v>
      </c>
      <c r="F32" s="1" t="s">
        <v>176</v>
      </c>
      <c r="G32" s="3">
        <v>2</v>
      </c>
      <c r="H32" s="6">
        <v>4879450</v>
      </c>
      <c r="I32" s="6">
        <f t="shared" si="0"/>
        <v>9758900</v>
      </c>
      <c r="J32" s="1" t="s">
        <v>120</v>
      </c>
    </row>
    <row r="33" spans="1:10" ht="85.2" x14ac:dyDescent="0.3">
      <c r="A33" s="1">
        <v>9273</v>
      </c>
      <c r="B33" s="1" t="s">
        <v>20</v>
      </c>
      <c r="C33" s="1" t="s">
        <v>80</v>
      </c>
      <c r="D33" s="1" t="s">
        <v>81</v>
      </c>
      <c r="E33" s="1" t="s">
        <v>82</v>
      </c>
      <c r="F33" s="1" t="s">
        <v>132</v>
      </c>
      <c r="G33" s="3">
        <v>10</v>
      </c>
      <c r="H33" s="6">
        <v>447350</v>
      </c>
      <c r="I33" s="6">
        <f t="shared" si="0"/>
        <v>4473500</v>
      </c>
      <c r="J33" s="1" t="s">
        <v>120</v>
      </c>
    </row>
    <row r="34" spans="1:10" ht="109.2" x14ac:dyDescent="0.3">
      <c r="A34" s="1">
        <v>9274</v>
      </c>
      <c r="B34" s="1" t="s">
        <v>20</v>
      </c>
      <c r="C34" s="1" t="s">
        <v>83</v>
      </c>
      <c r="D34" s="1" t="s">
        <v>84</v>
      </c>
      <c r="E34" s="1" t="s">
        <v>85</v>
      </c>
      <c r="F34" s="1" t="s">
        <v>133</v>
      </c>
      <c r="G34" s="3">
        <v>10</v>
      </c>
      <c r="H34" s="6">
        <v>1043050</v>
      </c>
      <c r="I34" s="6">
        <f t="shared" ref="I34:I61" si="1">H34*G34</f>
        <v>10430500</v>
      </c>
      <c r="J34" s="1" t="s">
        <v>120</v>
      </c>
    </row>
    <row r="35" spans="1:10" ht="127.2" customHeight="1" x14ac:dyDescent="0.3">
      <c r="A35" s="1">
        <v>9275</v>
      </c>
      <c r="B35" s="1" t="s">
        <v>20</v>
      </c>
      <c r="C35" s="1" t="s">
        <v>86</v>
      </c>
      <c r="D35" s="1" t="s">
        <v>87</v>
      </c>
      <c r="E35" s="1" t="s">
        <v>88</v>
      </c>
      <c r="F35" s="1" t="s">
        <v>134</v>
      </c>
      <c r="G35" s="3">
        <v>5</v>
      </c>
      <c r="H35" s="6">
        <v>921150</v>
      </c>
      <c r="I35" s="6">
        <f t="shared" si="1"/>
        <v>4605750</v>
      </c>
      <c r="J35" s="1" t="s">
        <v>120</v>
      </c>
    </row>
    <row r="36" spans="1:10" ht="120.6" x14ac:dyDescent="0.3">
      <c r="A36" s="1">
        <v>9578</v>
      </c>
      <c r="B36" s="1" t="s">
        <v>12</v>
      </c>
      <c r="C36" s="1" t="s">
        <v>89</v>
      </c>
      <c r="D36" s="1" t="s">
        <v>10</v>
      </c>
      <c r="E36" s="1"/>
      <c r="F36" s="9" t="s">
        <v>136</v>
      </c>
      <c r="G36" s="3">
        <v>10</v>
      </c>
      <c r="H36" s="6">
        <v>23865950</v>
      </c>
      <c r="I36" s="6">
        <f t="shared" si="1"/>
        <v>238659500</v>
      </c>
      <c r="J36" s="1" t="s">
        <v>120</v>
      </c>
    </row>
    <row r="37" spans="1:10" ht="76.95" customHeight="1" x14ac:dyDescent="0.3">
      <c r="A37" s="1">
        <v>9579</v>
      </c>
      <c r="B37" s="1" t="s">
        <v>12</v>
      </c>
      <c r="C37" s="1" t="s">
        <v>90</v>
      </c>
      <c r="D37" s="1" t="s">
        <v>10</v>
      </c>
      <c r="E37" s="1"/>
      <c r="F37" s="1" t="s">
        <v>135</v>
      </c>
      <c r="G37" s="3">
        <v>10</v>
      </c>
      <c r="H37" s="6">
        <v>120750</v>
      </c>
      <c r="I37" s="6">
        <f t="shared" si="1"/>
        <v>1207500</v>
      </c>
      <c r="J37" s="1" t="s">
        <v>120</v>
      </c>
    </row>
    <row r="38" spans="1:10" ht="76.95" customHeight="1" x14ac:dyDescent="0.3">
      <c r="A38" s="1">
        <v>9580</v>
      </c>
      <c r="B38" s="1" t="s">
        <v>12</v>
      </c>
      <c r="C38" s="1" t="s">
        <v>91</v>
      </c>
      <c r="D38" s="1" t="s">
        <v>10</v>
      </c>
      <c r="E38" s="1"/>
      <c r="F38" s="1" t="s">
        <v>137</v>
      </c>
      <c r="G38" s="3">
        <v>10</v>
      </c>
      <c r="H38" s="6">
        <v>493350</v>
      </c>
      <c r="I38" s="6">
        <f t="shared" si="1"/>
        <v>4933500</v>
      </c>
      <c r="J38" s="1" t="s">
        <v>120</v>
      </c>
    </row>
    <row r="39" spans="1:10" ht="76.95" customHeight="1" x14ac:dyDescent="0.3">
      <c r="A39" s="1">
        <v>9581</v>
      </c>
      <c r="B39" s="1" t="s">
        <v>12</v>
      </c>
      <c r="C39" s="1" t="s">
        <v>92</v>
      </c>
      <c r="D39" s="1" t="s">
        <v>10</v>
      </c>
      <c r="E39" s="1"/>
      <c r="F39" s="1" t="s">
        <v>138</v>
      </c>
      <c r="G39" s="3">
        <v>10</v>
      </c>
      <c r="H39" s="6">
        <v>542800</v>
      </c>
      <c r="I39" s="6">
        <f t="shared" si="1"/>
        <v>5428000</v>
      </c>
      <c r="J39" s="1" t="s">
        <v>120</v>
      </c>
    </row>
    <row r="40" spans="1:10" ht="76.95" customHeight="1" x14ac:dyDescent="0.3">
      <c r="A40" s="1">
        <v>9582</v>
      </c>
      <c r="B40" s="1" t="s">
        <v>12</v>
      </c>
      <c r="C40" s="1" t="s">
        <v>93</v>
      </c>
      <c r="D40" s="1" t="s">
        <v>10</v>
      </c>
      <c r="E40" s="1"/>
      <c r="F40" s="1" t="s">
        <v>139</v>
      </c>
      <c r="G40" s="3">
        <v>10</v>
      </c>
      <c r="H40" s="6">
        <v>515200</v>
      </c>
      <c r="I40" s="6">
        <f t="shared" si="1"/>
        <v>5152000</v>
      </c>
      <c r="J40" s="1" t="s">
        <v>120</v>
      </c>
    </row>
    <row r="41" spans="1:10" ht="76.95" customHeight="1" x14ac:dyDescent="0.3">
      <c r="A41" s="1">
        <v>9583</v>
      </c>
      <c r="B41" s="1" t="s">
        <v>12</v>
      </c>
      <c r="C41" s="1" t="s">
        <v>94</v>
      </c>
      <c r="D41" s="1" t="s">
        <v>10</v>
      </c>
      <c r="E41" s="1"/>
      <c r="F41" s="1" t="s">
        <v>140</v>
      </c>
      <c r="G41" s="3">
        <v>10</v>
      </c>
      <c r="H41" s="6">
        <v>504850</v>
      </c>
      <c r="I41" s="6">
        <f t="shared" si="1"/>
        <v>5048500</v>
      </c>
      <c r="J41" s="1" t="s">
        <v>120</v>
      </c>
    </row>
    <row r="42" spans="1:10" ht="84" x14ac:dyDescent="0.3">
      <c r="A42" s="1">
        <v>9584</v>
      </c>
      <c r="B42" s="1" t="s">
        <v>12</v>
      </c>
      <c r="C42" s="1" t="s">
        <v>95</v>
      </c>
      <c r="D42" s="1" t="s">
        <v>10</v>
      </c>
      <c r="E42" s="1"/>
      <c r="F42" s="1" t="s">
        <v>142</v>
      </c>
      <c r="G42" s="3">
        <v>10</v>
      </c>
      <c r="H42" s="6">
        <v>1491550</v>
      </c>
      <c r="I42" s="6">
        <f t="shared" si="1"/>
        <v>14915500</v>
      </c>
      <c r="J42" s="1" t="s">
        <v>120</v>
      </c>
    </row>
    <row r="43" spans="1:10" ht="76.95" customHeight="1" x14ac:dyDescent="0.3">
      <c r="A43" s="1">
        <v>9585</v>
      </c>
      <c r="B43" s="1" t="s">
        <v>12</v>
      </c>
      <c r="C43" s="1" t="s">
        <v>96</v>
      </c>
      <c r="D43" s="1" t="s">
        <v>10</v>
      </c>
      <c r="E43" s="1"/>
      <c r="F43" s="1" t="s">
        <v>141</v>
      </c>
      <c r="G43" s="3">
        <v>30</v>
      </c>
      <c r="H43" s="6">
        <v>1491550</v>
      </c>
      <c r="I43" s="6">
        <f t="shared" si="1"/>
        <v>44746500</v>
      </c>
      <c r="J43" s="1" t="s">
        <v>120</v>
      </c>
    </row>
    <row r="44" spans="1:10" ht="76.95" customHeight="1" x14ac:dyDescent="0.3">
      <c r="A44" s="1">
        <v>9586</v>
      </c>
      <c r="B44" s="1" t="s">
        <v>12</v>
      </c>
      <c r="C44" s="1" t="s">
        <v>97</v>
      </c>
      <c r="D44" s="1" t="s">
        <v>10</v>
      </c>
      <c r="E44" s="1"/>
      <c r="F44" s="1" t="s">
        <v>143</v>
      </c>
      <c r="G44" s="3">
        <v>10</v>
      </c>
      <c r="H44" s="6">
        <v>1491550</v>
      </c>
      <c r="I44" s="6">
        <f t="shared" si="1"/>
        <v>14915500</v>
      </c>
      <c r="J44" s="1" t="s">
        <v>120</v>
      </c>
    </row>
    <row r="45" spans="1:10" ht="117.6" customHeight="1" x14ac:dyDescent="0.3">
      <c r="A45" s="1">
        <v>9591</v>
      </c>
      <c r="B45" s="1" t="s">
        <v>12</v>
      </c>
      <c r="C45" s="1" t="s">
        <v>98</v>
      </c>
      <c r="D45" s="1" t="s">
        <v>10</v>
      </c>
      <c r="E45" s="1"/>
      <c r="F45" s="1" t="s">
        <v>122</v>
      </c>
      <c r="G45" s="3">
        <v>10</v>
      </c>
      <c r="H45" s="6">
        <v>120750</v>
      </c>
      <c r="I45" s="6">
        <f t="shared" si="1"/>
        <v>1207500</v>
      </c>
      <c r="J45" s="1" t="s">
        <v>120</v>
      </c>
    </row>
    <row r="46" spans="1:10" ht="76.95" customHeight="1" x14ac:dyDescent="0.3">
      <c r="A46" s="1">
        <v>9592</v>
      </c>
      <c r="B46" s="1" t="s">
        <v>12</v>
      </c>
      <c r="C46" s="1" t="s">
        <v>99</v>
      </c>
      <c r="D46" s="1" t="s">
        <v>10</v>
      </c>
      <c r="E46" s="1"/>
      <c r="F46" s="1" t="s">
        <v>144</v>
      </c>
      <c r="G46" s="3">
        <v>10</v>
      </c>
      <c r="H46" s="6">
        <v>120750</v>
      </c>
      <c r="I46" s="6">
        <f t="shared" si="1"/>
        <v>1207500</v>
      </c>
      <c r="J46" s="1" t="s">
        <v>120</v>
      </c>
    </row>
    <row r="47" spans="1:10" ht="76.95" customHeight="1" x14ac:dyDescent="0.3">
      <c r="A47" s="1">
        <v>9593</v>
      </c>
      <c r="B47" s="1" t="s">
        <v>12</v>
      </c>
      <c r="C47" s="1" t="s">
        <v>100</v>
      </c>
      <c r="D47" s="1" t="s">
        <v>10</v>
      </c>
      <c r="E47" s="1"/>
      <c r="F47" s="1" t="s">
        <v>145</v>
      </c>
      <c r="G47" s="3">
        <v>10</v>
      </c>
      <c r="H47" s="6">
        <v>120750</v>
      </c>
      <c r="I47" s="6">
        <f t="shared" si="1"/>
        <v>1207500</v>
      </c>
      <c r="J47" s="1" t="s">
        <v>120</v>
      </c>
    </row>
    <row r="48" spans="1:10" ht="76.95" customHeight="1" x14ac:dyDescent="0.3">
      <c r="A48" s="1">
        <v>9611</v>
      </c>
      <c r="B48" s="1" t="s">
        <v>12</v>
      </c>
      <c r="C48" s="1" t="s">
        <v>101</v>
      </c>
      <c r="D48" s="1" t="s">
        <v>102</v>
      </c>
      <c r="E48" s="1"/>
      <c r="F48" s="1" t="s">
        <v>122</v>
      </c>
      <c r="G48" s="3">
        <v>2</v>
      </c>
      <c r="H48" s="6">
        <v>736000</v>
      </c>
      <c r="I48" s="6">
        <f t="shared" si="1"/>
        <v>1472000</v>
      </c>
      <c r="J48" s="1" t="s">
        <v>120</v>
      </c>
    </row>
    <row r="49" spans="1:10" ht="124.8" x14ac:dyDescent="0.3">
      <c r="A49" s="1">
        <v>9616</v>
      </c>
      <c r="B49" s="1" t="s">
        <v>12</v>
      </c>
      <c r="C49" s="1" t="s">
        <v>103</v>
      </c>
      <c r="D49" s="1" t="s">
        <v>102</v>
      </c>
      <c r="E49" s="1"/>
      <c r="F49" s="1" t="s">
        <v>146</v>
      </c>
      <c r="G49" s="3">
        <v>10</v>
      </c>
      <c r="H49" s="6">
        <v>524400</v>
      </c>
      <c r="I49" s="6">
        <f t="shared" si="1"/>
        <v>5244000</v>
      </c>
      <c r="J49" s="1" t="s">
        <v>120</v>
      </c>
    </row>
    <row r="50" spans="1:10" ht="132" x14ac:dyDescent="0.3">
      <c r="A50" s="1">
        <v>9619</v>
      </c>
      <c r="B50" s="1" t="s">
        <v>12</v>
      </c>
      <c r="C50" s="1" t="s">
        <v>104</v>
      </c>
      <c r="D50" s="1" t="s">
        <v>105</v>
      </c>
      <c r="E50" s="1"/>
      <c r="F50" s="1" t="s">
        <v>147</v>
      </c>
      <c r="G50" s="3">
        <v>10</v>
      </c>
      <c r="H50" s="6">
        <v>335800</v>
      </c>
      <c r="I50" s="6">
        <f t="shared" si="1"/>
        <v>3358000</v>
      </c>
      <c r="J50" s="1" t="s">
        <v>120</v>
      </c>
    </row>
    <row r="51" spans="1:10" ht="149.4" customHeight="1" x14ac:dyDescent="0.3">
      <c r="A51" s="1">
        <v>9620</v>
      </c>
      <c r="B51" s="1" t="s">
        <v>12</v>
      </c>
      <c r="C51" s="1" t="s">
        <v>106</v>
      </c>
      <c r="D51" s="1" t="s">
        <v>105</v>
      </c>
      <c r="E51" s="1"/>
      <c r="F51" s="1" t="s">
        <v>148</v>
      </c>
      <c r="G51" s="3">
        <v>10</v>
      </c>
      <c r="H51" s="6">
        <v>335800</v>
      </c>
      <c r="I51" s="6">
        <f t="shared" si="1"/>
        <v>3358000</v>
      </c>
      <c r="J51" s="1" t="s">
        <v>120</v>
      </c>
    </row>
    <row r="52" spans="1:10" ht="149.4" customHeight="1" x14ac:dyDescent="0.3">
      <c r="A52" s="1">
        <v>9621</v>
      </c>
      <c r="B52" s="1" t="s">
        <v>12</v>
      </c>
      <c r="C52" s="1" t="s">
        <v>107</v>
      </c>
      <c r="D52" s="1" t="s">
        <v>105</v>
      </c>
      <c r="E52" s="1"/>
      <c r="F52" s="1" t="s">
        <v>149</v>
      </c>
      <c r="G52" s="3">
        <v>10</v>
      </c>
      <c r="H52" s="6">
        <v>355350</v>
      </c>
      <c r="I52" s="6">
        <f t="shared" si="1"/>
        <v>3553500</v>
      </c>
      <c r="J52" s="1" t="s">
        <v>120</v>
      </c>
    </row>
    <row r="53" spans="1:10" ht="96" x14ac:dyDescent="0.3">
      <c r="A53" s="1">
        <v>9622</v>
      </c>
      <c r="B53" s="1" t="s">
        <v>12</v>
      </c>
      <c r="C53" s="1" t="s">
        <v>108</v>
      </c>
      <c r="D53" s="1" t="s">
        <v>102</v>
      </c>
      <c r="E53" s="1"/>
      <c r="F53" s="1" t="s">
        <v>150</v>
      </c>
      <c r="G53" s="3">
        <v>10</v>
      </c>
      <c r="H53" s="6">
        <v>185150</v>
      </c>
      <c r="I53" s="6">
        <f t="shared" si="1"/>
        <v>1851500</v>
      </c>
      <c r="J53" s="1" t="s">
        <v>120</v>
      </c>
    </row>
    <row r="54" spans="1:10" ht="106.8" customHeight="1" x14ac:dyDescent="0.3">
      <c r="A54" s="1">
        <v>9628</v>
      </c>
      <c r="B54" s="1" t="s">
        <v>12</v>
      </c>
      <c r="C54" s="1" t="s">
        <v>109</v>
      </c>
      <c r="D54" s="1" t="s">
        <v>110</v>
      </c>
      <c r="E54" s="1"/>
      <c r="F54" s="1" t="s">
        <v>151</v>
      </c>
      <c r="G54" s="3">
        <v>10</v>
      </c>
      <c r="H54" s="6">
        <v>120750</v>
      </c>
      <c r="I54" s="6">
        <f t="shared" si="1"/>
        <v>1207500</v>
      </c>
      <c r="J54" s="1" t="s">
        <v>120</v>
      </c>
    </row>
    <row r="55" spans="1:10" ht="108.6" customHeight="1" x14ac:dyDescent="0.3">
      <c r="A55" s="1">
        <v>9629</v>
      </c>
      <c r="B55" s="1" t="s">
        <v>12</v>
      </c>
      <c r="C55" s="1" t="s">
        <v>111</v>
      </c>
      <c r="D55" s="1" t="s">
        <v>110</v>
      </c>
      <c r="E55" s="1"/>
      <c r="F55" s="1" t="s">
        <v>152</v>
      </c>
      <c r="G55" s="3">
        <v>10</v>
      </c>
      <c r="H55" s="6">
        <v>120750</v>
      </c>
      <c r="I55" s="6">
        <f t="shared" si="1"/>
        <v>1207500</v>
      </c>
      <c r="J55" s="1" t="s">
        <v>120</v>
      </c>
    </row>
    <row r="56" spans="1:10" ht="112.8" customHeight="1" x14ac:dyDescent="0.3">
      <c r="A56" s="1">
        <v>9630</v>
      </c>
      <c r="B56" s="1" t="s">
        <v>12</v>
      </c>
      <c r="C56" s="1" t="s">
        <v>112</v>
      </c>
      <c r="D56" s="1" t="s">
        <v>110</v>
      </c>
      <c r="E56" s="1"/>
      <c r="F56" s="1" t="s">
        <v>153</v>
      </c>
      <c r="G56" s="3">
        <v>10</v>
      </c>
      <c r="H56" s="6">
        <v>120750</v>
      </c>
      <c r="I56" s="6">
        <f t="shared" si="1"/>
        <v>1207500</v>
      </c>
      <c r="J56" s="1" t="s">
        <v>120</v>
      </c>
    </row>
    <row r="57" spans="1:10" ht="76.95" customHeight="1" x14ac:dyDescent="0.3">
      <c r="A57" s="1">
        <v>9632</v>
      </c>
      <c r="B57" s="1" t="s">
        <v>12</v>
      </c>
      <c r="C57" s="1" t="s">
        <v>113</v>
      </c>
      <c r="D57" s="1" t="s">
        <v>114</v>
      </c>
      <c r="E57" s="1"/>
      <c r="F57" s="1" t="s">
        <v>154</v>
      </c>
      <c r="G57" s="3">
        <v>10</v>
      </c>
      <c r="H57" s="6">
        <v>88550</v>
      </c>
      <c r="I57" s="6">
        <f t="shared" si="1"/>
        <v>885500</v>
      </c>
      <c r="J57" s="1" t="s">
        <v>120</v>
      </c>
    </row>
    <row r="58" spans="1:10" ht="76.95" customHeight="1" x14ac:dyDescent="0.3">
      <c r="A58" s="1">
        <v>9635</v>
      </c>
      <c r="B58" s="1" t="s">
        <v>116</v>
      </c>
      <c r="C58" s="1" t="s">
        <v>115</v>
      </c>
      <c r="D58" s="1" t="s">
        <v>110</v>
      </c>
      <c r="E58" s="1"/>
      <c r="F58" s="1" t="s">
        <v>155</v>
      </c>
      <c r="G58" s="3">
        <v>3</v>
      </c>
      <c r="H58" s="6">
        <v>1660600</v>
      </c>
      <c r="I58" s="6">
        <f t="shared" si="1"/>
        <v>4981800</v>
      </c>
      <c r="J58" s="1" t="s">
        <v>120</v>
      </c>
    </row>
    <row r="59" spans="1:10" ht="76.95" customHeight="1" x14ac:dyDescent="0.3">
      <c r="A59" s="1">
        <v>9636</v>
      </c>
      <c r="B59" s="1" t="s">
        <v>116</v>
      </c>
      <c r="C59" s="1" t="s">
        <v>117</v>
      </c>
      <c r="D59" s="1" t="s">
        <v>110</v>
      </c>
      <c r="E59" s="1"/>
      <c r="F59" s="1" t="s">
        <v>156</v>
      </c>
      <c r="G59" s="3">
        <v>3</v>
      </c>
      <c r="H59" s="6">
        <v>1776750</v>
      </c>
      <c r="I59" s="6">
        <f t="shared" si="1"/>
        <v>5330250</v>
      </c>
      <c r="J59" s="1" t="s">
        <v>120</v>
      </c>
    </row>
    <row r="60" spans="1:10" ht="76.95" customHeight="1" x14ac:dyDescent="0.3">
      <c r="A60" s="1">
        <v>9643</v>
      </c>
      <c r="B60" s="1" t="s">
        <v>116</v>
      </c>
      <c r="C60" s="1" t="s">
        <v>118</v>
      </c>
      <c r="D60" s="1" t="s">
        <v>102</v>
      </c>
      <c r="E60" s="1"/>
      <c r="F60" s="8" t="s">
        <v>157</v>
      </c>
      <c r="G60" s="3">
        <v>10</v>
      </c>
      <c r="H60" s="6">
        <v>509450</v>
      </c>
      <c r="I60" s="6">
        <f t="shared" si="1"/>
        <v>5094500</v>
      </c>
      <c r="J60" s="1" t="s">
        <v>120</v>
      </c>
    </row>
    <row r="61" spans="1:10" ht="76.95" customHeight="1" x14ac:dyDescent="0.3">
      <c r="A61" s="1">
        <v>9644</v>
      </c>
      <c r="B61" s="1" t="s">
        <v>116</v>
      </c>
      <c r="C61" s="1" t="s">
        <v>119</v>
      </c>
      <c r="D61" s="1" t="s">
        <v>102</v>
      </c>
      <c r="E61" s="1"/>
      <c r="F61" s="8" t="s">
        <v>158</v>
      </c>
      <c r="G61" s="3">
        <v>10</v>
      </c>
      <c r="H61" s="6">
        <v>509450</v>
      </c>
      <c r="I61" s="6">
        <f t="shared" si="1"/>
        <v>5094500</v>
      </c>
      <c r="J61" s="1" t="s">
        <v>120</v>
      </c>
    </row>
    <row r="62" spans="1:10" ht="37.049999999999997" customHeight="1" x14ac:dyDescent="0.3">
      <c r="I62" s="4">
        <f>SUM(I2:I61)</f>
        <v>698179950</v>
      </c>
    </row>
  </sheetData>
  <autoFilter ref="A1:J62" xr:uid="{C320FFBD-03BD-4EA3-BF01-3C8CFEC14E34}"/>
  <pageMargins left="0.7" right="0.7" top="0.75" bottom="0.75" header="0.3" footer="0.3"/>
  <pageSetup paperSize="9" fitToHeight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Rifat R. Sharafutdinov</dc:creator>
  <cp:lastModifiedBy>00007464</cp:lastModifiedBy>
  <dcterms:created xsi:type="dcterms:W3CDTF">2022-06-22T06:34:43Z</dcterms:created>
  <dcterms:modified xsi:type="dcterms:W3CDTF">2022-08-10T05:38:51Z</dcterms:modified>
</cp:coreProperties>
</file>